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Documentos\DEPTO. DE ESTADOS FINANCIEROS 01022024\INF TRIM 2024\1ER INF TRIM 2024\LDF\"/>
    </mc:Choice>
  </mc:AlternateContent>
  <bookViews>
    <workbookView xWindow="0" yWindow="0" windowWidth="20145" windowHeight="966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6" l="1"/>
  <c r="H64" i="6"/>
  <c r="H80" i="6" s="1"/>
  <c r="H58" i="6"/>
  <c r="H43" i="6"/>
  <c r="H39" i="6"/>
  <c r="H32" i="6"/>
  <c r="H24" i="6"/>
  <c r="H20" i="6"/>
  <c r="H10" i="6"/>
  <c r="H48" i="6" s="1"/>
  <c r="H60" i="6" s="1"/>
  <c r="H82" i="6" s="1"/>
  <c r="D61" i="6"/>
  <c r="D26" i="6"/>
  <c r="D18" i="6"/>
  <c r="D10" i="6"/>
  <c r="D48" i="6" s="1"/>
  <c r="D63" i="6" s="1"/>
  <c r="G64" i="6" l="1"/>
  <c r="C18" i="6"/>
  <c r="G10" i="6"/>
  <c r="C10" i="6"/>
  <c r="G69" i="6"/>
  <c r="G58" i="6"/>
  <c r="G43" i="6"/>
  <c r="G39" i="6"/>
  <c r="G32" i="6"/>
  <c r="G24" i="6"/>
  <c r="G20" i="6"/>
  <c r="C61" i="6"/>
  <c r="C26" i="6"/>
  <c r="M9" i="6"/>
  <c r="M8" i="6"/>
  <c r="G80" i="6" l="1"/>
  <c r="G48" i="6"/>
  <c r="G60" i="6" s="1"/>
  <c r="C48" i="6"/>
  <c r="M10" i="6"/>
  <c r="N10" i="6" s="1"/>
  <c r="G82" i="6" l="1"/>
  <c r="C63" i="6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<sst xmlns="http://schemas.openxmlformats.org/spreadsheetml/2006/main" count="456" uniqueCount="277">
  <si>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</si>
  <si>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</si>
  <si>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</si>
  <si>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</si>
  <si>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</si>
  <si>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</si>
  <si>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</si>
  <si>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</si>
  <si>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</si>
  <si>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</si>
  <si>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</si>
  <si>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</si>
  <si>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</si>
  <si>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</si>
  <si>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</si>
  <si>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</si>
  <si>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</si>
  <si>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</si>
  <si>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</si>
  <si>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</si>
  <si>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</si>
  <si>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</si>
  <si>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</si>
  <si>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</si>
  <si>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</si>
  <si>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</si>
  <si>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</si>
  <si>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</si>
  <si>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</si>
  <si>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</si>
  <si>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</si>
  <si>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</si>
  <si>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</si>
  <si>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</si>
  <si>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</si>
  <si>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</si>
  <si>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</si>
  <si>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</si>
  <si>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</si>
  <si>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</si>
  <si>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</si>
  <si>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</si>
  <si>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</si>
  <si>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</si>
  <si>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</si>
  <si>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</si>
  <si>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</si>
  <si>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</si>
  <si>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</si>
  <si>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</si>
  <si>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</si>
  <si>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</si>
  <si>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</si>
  <si>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</si>
  <si>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</si>
  <si>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</si>
  <si>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</si>
  <si>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</si>
  <si>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</si>
  <si>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</si>
  <si>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</si>
  <si>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</si>
  <si>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</si>
  <si>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</si>
  <si>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</si>
  <si>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</si>
  <si>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</si>
  <si>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</si>
  <si>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</si>
  <si>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</si>
  <si>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</si>
  <si>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</si>
  <si>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</si>
  <si>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</si>
  <si>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</si>
  <si>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</si>
  <si>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</si>
  <si>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</si>
  <si>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</si>
  <si>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</si>
  <si>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</si>
  <si>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</si>
  <si>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</si>
  <si>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</si>
  <si>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</si>
  <si>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</si>
  <si>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</si>
  <si>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</si>
  <si>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</si>
  <si>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</si>
  <si>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</si>
  <si>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</si>
  <si>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</si>
  <si>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</si>
  <si>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</si>
  <si>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</si>
  <si>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</si>
  <si>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</si>
  <si>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</si>
  <si>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</si>
  <si>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</si>
  <si>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</si>
  <si>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</si>
  <si>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</si>
  <si>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</si>
  <si>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</si>
  <si>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</si>
  <si>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</si>
  <si>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</si>
  <si>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</si>
  <si>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</si>
  <si>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</si>
  <si>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</si>
  <si>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</si>
  <si>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</si>
  <si>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</si>
  <si>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</si>
  <si>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</si>
  <si>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</si>
  <si>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</si>
  <si>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</si>
  <si>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</si>
  <si>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</si>
  <si>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</si>
  <si>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</si>
  <si>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</si>
  <si>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</si>
  <si>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</si>
  <si>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</si>
  <si>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</si>
  <si>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</si>
  <si>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</si>
  <si>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</si>
  <si>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</si>
  <si>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</si>
  <si>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</si>
  <si>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</si>
  <si>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</si>
  <si>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</si>
  <si>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</si>
  <si>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</si>
  <si>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</si>
  <si>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</si>
  <si>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</si>
  <si>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</si>
  <si>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</si>
  <si>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</si>
  <si>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</si>
  <si>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</si>
  <si>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</si>
  <si>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</si>
  <si>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</si>
  <si>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</si>
  <si>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</si>
  <si>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</si>
  <si>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</si>
  <si>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</si>
  <si>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</si>
  <si>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</si>
  <si>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</si>
  <si>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</si>
  <si>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</si>
  <si>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</si>
  <si>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</si>
  <si>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</si>
  <si>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</si>
  <si>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</si>
  <si>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</si>
  <si>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</si>
  <si>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</si>
  <si>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</si>
  <si>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</si>
  <si>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</si>
  <si>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</si>
  <si>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</si>
  <si>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</si>
  <si>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</si>
  <si>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</si>
  <si>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</si>
  <si>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</si>
  <si>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</si>
  <si>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</si>
  <si>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</si>
  <si>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</si>
  <si>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</si>
  <si>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</si>
  <si>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</si>
  <si>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</si>
  <si>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</si>
  <si>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</si>
  <si>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</si>
  <si>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</si>
  <si>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</si>
  <si>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</si>
  <si>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</si>
  <si>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</si>
  <si>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</si>
  <si>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</si>
  <si>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</si>
  <si>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</si>
  <si>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</si>
  <si>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</si>
  <si>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</si>
  <si>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</si>
  <si>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</si>
  <si>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</si>
  <si>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</si>
  <si>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</si>
  <si>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</si>
  <si>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</si>
  <si>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</si>
  <si>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</si>
  <si>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</si>
  <si>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</si>
  <si>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</si>
  <si>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</si>
  <si>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</si>
  <si>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</si>
  <si>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</si>
  <si>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</si>
  <si>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</si>
  <si>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</si>
  <si>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</si>
  <si>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</si>
  <si>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</si>
  <si>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</si>
  <si>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</si>
  <si>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</si>
  <si>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</si>
  <si>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</si>
  <si>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</si>
  <si>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</si>
  <si>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</si>
  <si>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</si>
  <si>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</si>
  <si>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</si>
  <si>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</si>
  <si>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</si>
  <si>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</si>
  <si>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</si>
  <si>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</si>
  <si>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</si>
  <si>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</si>
  <si>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</si>
  <si>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</si>
  <si>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</si>
  <si>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</si>
  <si>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</si>
  <si>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</si>
  <si>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</si>
  <si>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</si>
  <si>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</si>
  <si>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</si>
  <si>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</si>
  <si>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</si>
  <si>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</si>
  <si>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</si>
  <si>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</si>
  <si>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</si>
  <si>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</si>
  <si>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</si>
  <si>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</si>
  <si>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</si>
  <si>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</si>
  <si>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</si>
  <si>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</si>
  <si>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</si>
  <si>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</si>
  <si>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</si>
  <si>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</si>
  <si>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</si>
  <si>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</si>
  <si>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</si>
  <si>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</si>
  <si>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2023</t>
  </si>
  <si>
    <t>Marzo. 2024</t>
  </si>
  <si>
    <t>Al 31 de marzo de 2024 y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</si>
</sst>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;\-\ #,##0.00"/>
    <numFmt numFmtId="166" formatCode="#,##0.00\ &quot;MXN&quot;;\-\ #,##0.00\ &quot;MXN&quot;"/>
    <numFmt numFmtId="167" formatCode="#,##0.00\ &quot;MXN&quot;"/>
    <numFmt numFmtId="168" formatCode="#,##0;\-\ #,##0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9">
    <xf numFmtId="0" fontId="0" fillId="2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1" fillId="20" borderId="0" applyNumberFormat="0" applyBorder="0" applyAlignment="0" applyProtection="0"/>
    <xf numFmtId="0" fontId="22" fillId="23" borderId="1" applyNumberFormat="0" applyAlignment="0" applyProtection="0"/>
    <xf numFmtId="0" fontId="23" fillId="15" borderId="2" applyNumberForma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" applyNumberFormat="0" applyAlignment="0" applyProtection="0"/>
    <xf numFmtId="0" fontId="30" fillId="0" borderId="6" applyNumberFormat="0" applyFill="0" applyAlignment="0" applyProtection="0"/>
    <xf numFmtId="0" fontId="31" fillId="21" borderId="0" applyNumberFormat="0" applyBorder="0" applyAlignment="0" applyProtection="0"/>
    <xf numFmtId="0" fontId="9" fillId="20" borderId="1" applyNumberFormat="0" applyFont="0" applyAlignment="0" applyProtection="0"/>
    <xf numFmtId="0" fontId="32" fillId="23" borderId="7" applyNumberFormat="0" applyAlignment="0" applyProtection="0"/>
    <xf numFmtId="4" fontId="11" fillId="27" borderId="1" applyNumberFormat="0" applyProtection="0">
      <alignment vertical="center"/>
    </xf>
    <xf numFmtId="4" fontId="35" fillId="28" borderId="1" applyNumberFormat="0" applyProtection="0">
      <alignment vertical="center"/>
    </xf>
    <xf numFmtId="4" fontId="11" fillId="28" borderId="1" applyNumberFormat="0" applyProtection="0">
      <alignment horizontal="left" vertical="center" indent="1"/>
    </xf>
    <xf numFmtId="0" fontId="16" fillId="27" borderId="8" applyNumberFormat="0" applyProtection="0">
      <alignment horizontal="left" vertical="top" indent="1"/>
    </xf>
    <xf numFmtId="4" fontId="11" fillId="29" borderId="1" applyNumberFormat="0" applyProtection="0">
      <alignment horizontal="left" vertical="center" indent="1"/>
    </xf>
    <xf numFmtId="4" fontId="11" fillId="30" borderId="1" applyNumberFormat="0" applyProtection="0">
      <alignment horizontal="right" vertical="center"/>
    </xf>
    <xf numFmtId="4" fontId="11" fillId="31" borderId="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1" applyNumberFormat="0" applyProtection="0">
      <alignment horizontal="right" vertical="center"/>
    </xf>
    <xf numFmtId="4" fontId="11" fillId="34" borderId="1" applyNumberFormat="0" applyProtection="0">
      <alignment horizontal="right" vertical="center"/>
    </xf>
    <xf numFmtId="4" fontId="11" fillId="35" borderId="1" applyNumberFormat="0" applyProtection="0">
      <alignment horizontal="right" vertical="center"/>
    </xf>
    <xf numFmtId="4" fontId="11" fillId="36" borderId="1" applyNumberFormat="0" applyProtection="0">
      <alignment horizontal="right" vertical="center"/>
    </xf>
    <xf numFmtId="4" fontId="11" fillId="37" borderId="1" applyNumberFormat="0" applyProtection="0">
      <alignment horizontal="right" vertical="center"/>
    </xf>
    <xf numFmtId="4" fontId="11" fillId="38" borderId="1" applyNumberFormat="0" applyProtection="0">
      <alignment horizontal="right" vertical="center"/>
    </xf>
    <xf numFmtId="4" fontId="11" fillId="39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1" fillId="41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1" fillId="41" borderId="9" applyNumberFormat="0" applyProtection="0">
      <alignment horizontal="left" vertical="center" indent="1"/>
    </xf>
    <xf numFmtId="0" fontId="11" fillId="43" borderId="1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11" fillId="44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11" fillId="42" borderId="1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0" applyNumberFormat="0">
      <protection locked="0"/>
    </xf>
    <xf numFmtId="0" fontId="12" fillId="40" borderId="11" applyBorder="0"/>
    <xf numFmtId="4" fontId="13" fillId="47" borderId="8" applyNumberFormat="0" applyProtection="0">
      <alignment vertical="center"/>
    </xf>
    <xf numFmtId="4" fontId="35" fillId="48" borderId="12" applyNumberFormat="0" applyProtection="0">
      <alignment vertical="center"/>
    </xf>
    <xf numFmtId="4" fontId="13" fillId="43" borderId="8" applyNumberFormat="0" applyProtection="0">
      <alignment horizontal="left" vertical="center" indent="1"/>
    </xf>
    <xf numFmtId="0" fontId="13" fillId="47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35" fillId="49" borderId="1" applyNumberFormat="0" applyProtection="0">
      <alignment horizontal="right" vertical="center"/>
    </xf>
    <xf numFmtId="4" fontId="11" fillId="29" borderId="1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4" fontId="17" fillId="50" borderId="9" applyNumberFormat="0" applyProtection="0">
      <alignment horizontal="left" vertical="center" indent="1"/>
    </xf>
    <xf numFmtId="0" fontId="11" fillId="51" borderId="12"/>
    <xf numFmtId="4" fontId="18" fillId="46" borderId="1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8" fillId="0" borderId="0"/>
    <xf numFmtId="0" fontId="54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30" fillId="56" borderId="0" applyNumberFormat="0" applyBorder="0" applyAlignment="0" applyProtection="0"/>
    <xf numFmtId="0" fontId="43" fillId="10" borderId="0" applyNumberFormat="0" applyBorder="0" applyAlignment="0" applyProtection="0"/>
    <xf numFmtId="0" fontId="44" fillId="21" borderId="0" applyNumberFormat="0" applyBorder="0" applyAlignment="0" applyProtection="0"/>
    <xf numFmtId="0" fontId="29" fillId="21" borderId="30" applyNumberFormat="0" applyAlignment="0" applyProtection="0"/>
    <xf numFmtId="0" fontId="32" fillId="57" borderId="7" applyNumberFormat="0" applyAlignment="0" applyProtection="0"/>
    <xf numFmtId="0" fontId="41" fillId="57" borderId="30" applyNumberFormat="0" applyAlignment="0" applyProtection="0"/>
    <xf numFmtId="0" fontId="42" fillId="0" borderId="31" applyNumberFormat="0" applyFill="0" applyAlignment="0" applyProtection="0"/>
    <xf numFmtId="0" fontId="23" fillId="16" borderId="2" applyNumberFormat="0" applyAlignment="0" applyProtection="0"/>
    <xf numFmtId="0" fontId="52" fillId="0" borderId="0" applyNumberFormat="0" applyFill="0" applyBorder="0" applyAlignment="0" applyProtection="0"/>
    <xf numFmtId="0" fontId="15" fillId="20" borderId="32" applyNumberFormat="0" applyFont="0" applyAlignment="0" applyProtection="0"/>
    <xf numFmtId="0" fontId="53" fillId="0" borderId="0" applyNumberFormat="0" applyFill="0" applyBorder="0" applyAlignment="0" applyProtection="0"/>
    <xf numFmtId="4" fontId="45" fillId="27" borderId="8" applyNumberFormat="0" applyProtection="0">
      <alignment vertical="center"/>
    </xf>
    <xf numFmtId="4" fontId="46" fillId="27" borderId="8" applyNumberFormat="0" applyProtection="0">
      <alignment vertical="center"/>
    </xf>
    <xf numFmtId="4" fontId="45" fillId="27" borderId="8" applyNumberFormat="0" applyProtection="0">
      <alignment horizontal="left" vertical="center" indent="1"/>
    </xf>
    <xf numFmtId="0" fontId="45" fillId="27" borderId="8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7" fillId="30" borderId="8" applyNumberFormat="0" applyProtection="0">
      <alignment horizontal="right" vertical="center"/>
    </xf>
    <xf numFmtId="4" fontId="47" fillId="58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5" fillId="39" borderId="3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4" fontId="47" fillId="41" borderId="8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15" fillId="40" borderId="8" applyNumberFormat="0" applyProtection="0">
      <alignment horizontal="left" vertical="center" indent="1"/>
    </xf>
    <xf numFmtId="0" fontId="15" fillId="40" borderId="8" applyNumberFormat="0" applyProtection="0">
      <alignment horizontal="left" vertical="top" indent="1"/>
    </xf>
    <xf numFmtId="0" fontId="15" fillId="41" borderId="8" applyNumberFormat="0" applyProtection="0">
      <alignment horizontal="left" vertical="center" indent="1"/>
    </xf>
    <xf numFmtId="0" fontId="15" fillId="41" borderId="8" applyNumberFormat="0" applyProtection="0">
      <alignment horizontal="left" vertical="top" indent="1"/>
    </xf>
    <xf numFmtId="0" fontId="15" fillId="45" borderId="8" applyNumberFormat="0" applyProtection="0">
      <alignment horizontal="left" vertical="center" indent="1"/>
    </xf>
    <xf numFmtId="0" fontId="15" fillId="45" borderId="8" applyNumberFormat="0" applyProtection="0">
      <alignment horizontal="left" vertical="top" indent="1"/>
    </xf>
    <xf numFmtId="0" fontId="15" fillId="42" borderId="8" applyNumberFormat="0" applyProtection="0">
      <alignment horizontal="left" vertical="center" indent="1"/>
    </xf>
    <xf numFmtId="0" fontId="15" fillId="42" borderId="8" applyNumberFormat="0" applyProtection="0">
      <alignment horizontal="left" vertical="top" indent="1"/>
    </xf>
    <xf numFmtId="0" fontId="15" fillId="46" borderId="12" applyNumberFormat="0">
      <protection locked="0"/>
    </xf>
    <xf numFmtId="4" fontId="47" fillId="47" borderId="8" applyNumberFormat="0" applyProtection="0">
      <alignment vertical="center"/>
    </xf>
    <xf numFmtId="4" fontId="49" fillId="47" borderId="8" applyNumberFormat="0" applyProtection="0">
      <alignment vertical="center"/>
    </xf>
    <xf numFmtId="4" fontId="47" fillId="47" borderId="8" applyNumberFormat="0" applyProtection="0">
      <alignment horizontal="left" vertical="center" indent="1"/>
    </xf>
    <xf numFmtId="0" fontId="47" fillId="47" borderId="8" applyNumberFormat="0" applyProtection="0">
      <alignment horizontal="left" vertical="top" indent="1"/>
    </xf>
    <xf numFmtId="4" fontId="47" fillId="42" borderId="8" applyNumberFormat="0" applyProtection="0">
      <alignment horizontal="right" vertical="center"/>
    </xf>
    <xf numFmtId="4" fontId="49" fillId="42" borderId="8" applyNumberFormat="0" applyProtection="0">
      <alignment horizontal="right" vertical="center"/>
    </xf>
    <xf numFmtId="4" fontId="47" fillId="41" borderId="8" applyNumberFormat="0" applyProtection="0">
      <alignment horizontal="left" vertical="center" indent="1"/>
    </xf>
    <xf numFmtId="0" fontId="47" fillId="41" borderId="8" applyNumberFormat="0" applyProtection="0">
      <alignment horizontal="left" vertical="top" indent="1"/>
    </xf>
    <xf numFmtId="4" fontId="50" fillId="50" borderId="0" applyNumberFormat="0" applyProtection="0">
      <alignment horizontal="left" vertical="center" indent="1"/>
    </xf>
    <xf numFmtId="4" fontId="51" fillId="42" borderId="8" applyNumberFormat="0" applyProtection="0">
      <alignment horizontal="right" vertical="center"/>
    </xf>
    <xf numFmtId="0" fontId="7" fillId="0" borderId="0"/>
    <xf numFmtId="164" fontId="61" fillId="0" borderId="0" applyFont="0" applyFill="0" applyBorder="0" applyAlignment="0" applyProtection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6" fillId="0" borderId="0"/>
    <xf numFmtId="0" fontId="6" fillId="0" borderId="0"/>
    <xf numFmtId="0" fontId="5" fillId="0" borderId="0"/>
    <xf numFmtId="0" fontId="6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9" fillId="2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9" fillId="2" borderId="0" xfId="0" applyFont="1"/>
    <xf numFmtId="0" fontId="14" fillId="2" borderId="0" xfId="0" applyFont="1"/>
    <xf numFmtId="0" fontId="12" fillId="52" borderId="14" xfId="70" applyFill="1" applyBorder="1"/>
    <xf numFmtId="0" fontId="12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0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2" fillId="53" borderId="16" xfId="0" applyFont="1" applyFill="1" applyBorder="1" applyAlignment="1">
      <alignment horizontal="right" vertical="center"/>
    </xf>
    <xf numFmtId="0" fontId="10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1" fillId="29" borderId="1" xfId="45" quotePrefix="1" applyNumberFormat="1">
      <alignment horizontal="left" vertical="center" indent="1"/>
    </xf>
    <xf numFmtId="0" fontId="11" fillId="29" borderId="1" xfId="77" quotePrefix="1" applyNumberFormat="1">
      <alignment horizontal="left" vertical="center" indent="1"/>
    </xf>
    <xf numFmtId="3" fontId="11" fillId="0" borderId="1" xfId="75" applyNumberFormat="1">
      <alignment horizontal="right" vertical="center"/>
    </xf>
    <xf numFmtId="165" fontId="11" fillId="0" borderId="1" xfId="75" applyNumberFormat="1">
      <alignment horizontal="right" vertical="center"/>
    </xf>
    <xf numFmtId="166" fontId="11" fillId="0" borderId="1" xfId="75" applyNumberFormat="1">
      <alignment horizontal="right" vertical="center"/>
    </xf>
    <xf numFmtId="167" fontId="11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8" fontId="11" fillId="0" borderId="1" xfId="75" applyNumberFormat="1">
      <alignment horizontal="right" vertical="center"/>
    </xf>
    <xf numFmtId="0" fontId="11" fillId="43" borderId="1" xfId="61" quotePrefix="1" applyAlignment="1">
      <alignment horizontal="left" vertical="center" indent="2"/>
    </xf>
    <xf numFmtId="0" fontId="0" fillId="0" borderId="0" xfId="0" applyFill="1"/>
    <xf numFmtId="0" fontId="15" fillId="0" borderId="0" xfId="85"/>
    <xf numFmtId="0" fontId="36" fillId="0" borderId="0" xfId="85" quotePrefix="1" applyFont="1"/>
    <xf numFmtId="4" fontId="36" fillId="0" borderId="0" xfId="85" applyNumberFormat="1" applyFont="1"/>
    <xf numFmtId="0" fontId="36" fillId="0" borderId="0" xfId="85" applyFont="1"/>
    <xf numFmtId="0" fontId="38" fillId="0" borderId="27" xfId="86" applyFont="1" applyBorder="1" applyAlignment="1">
      <alignment horizontal="justify" vertical="center" wrapText="1"/>
    </xf>
    <xf numFmtId="0" fontId="37" fillId="0" borderId="28" xfId="86" applyFont="1" applyBorder="1" applyAlignment="1">
      <alignment horizontal="left" vertical="center" wrapText="1"/>
    </xf>
    <xf numFmtId="0" fontId="37" fillId="0" borderId="29" xfId="86" applyFont="1" applyBorder="1" applyAlignment="1">
      <alignment horizontal="justify" vertical="center" wrapText="1"/>
    </xf>
    <xf numFmtId="0" fontId="39" fillId="0" borderId="29" xfId="86" applyFont="1" applyBorder="1" applyAlignment="1">
      <alignment horizontal="justify" vertical="center" wrapText="1"/>
    </xf>
    <xf numFmtId="0" fontId="38" fillId="0" borderId="27" xfId="86" applyFont="1" applyBorder="1" applyAlignment="1">
      <alignment horizontal="justify" vertical="center"/>
    </xf>
    <xf numFmtId="0" fontId="56" fillId="0" borderId="0" xfId="0" applyFont="1" applyFill="1"/>
    <xf numFmtId="0" fontId="55" fillId="0" borderId="0" xfId="85" quotePrefix="1" applyFont="1"/>
    <xf numFmtId="4" fontId="55" fillId="0" borderId="0" xfId="85" quotePrefix="1" applyNumberFormat="1" applyFont="1"/>
    <xf numFmtId="0" fontId="57" fillId="0" borderId="0" xfId="0" applyFont="1" applyFill="1"/>
    <xf numFmtId="0" fontId="58" fillId="0" borderId="27" xfId="86" applyFont="1" applyBorder="1" applyAlignment="1">
      <alignment horizontal="justify" vertical="center" wrapText="1"/>
    </xf>
    <xf numFmtId="0" fontId="58" fillId="0" borderId="27" xfId="86" applyFont="1" applyBorder="1" applyAlignment="1">
      <alignment horizontal="left" vertical="center" wrapText="1"/>
    </xf>
    <xf numFmtId="14" fontId="36" fillId="0" borderId="0" xfId="85" applyNumberFormat="1" applyFont="1"/>
    <xf numFmtId="1" fontId="36" fillId="0" borderId="0" xfId="85" applyNumberFormat="1" applyFont="1"/>
    <xf numFmtId="2" fontId="36" fillId="0" borderId="0" xfId="85" applyNumberFormat="1" applyFont="1"/>
    <xf numFmtId="14" fontId="57" fillId="0" borderId="0" xfId="0" applyNumberFormat="1" applyFont="1" applyFill="1"/>
    <xf numFmtId="4" fontId="0" fillId="0" borderId="0" xfId="0" applyNumberFormat="1" applyFill="1"/>
    <xf numFmtId="164" fontId="0" fillId="0" borderId="0" xfId="141" applyFont="1" applyFill="1"/>
    <xf numFmtId="0" fontId="58" fillId="0" borderId="37" xfId="86" applyFont="1" applyBorder="1" applyAlignment="1">
      <alignment horizontal="justify" vertical="center" wrapText="1"/>
    </xf>
    <xf numFmtId="0" fontId="38" fillId="0" borderId="37" xfId="86" applyFont="1" applyBorder="1" applyAlignment="1">
      <alignment horizontal="justify" vertical="center" wrapText="1"/>
    </xf>
    <xf numFmtId="0" fontId="15" fillId="0" borderId="36" xfId="85" applyBorder="1"/>
    <xf numFmtId="0" fontId="37" fillId="0" borderId="38" xfId="86" applyFont="1" applyBorder="1" applyAlignment="1">
      <alignment horizontal="justify" vertical="center" wrapText="1"/>
    </xf>
    <xf numFmtId="0" fontId="39" fillId="0" borderId="38" xfId="86" applyFont="1" applyBorder="1" applyAlignment="1">
      <alignment horizontal="justify" vertical="center" wrapText="1"/>
    </xf>
    <xf numFmtId="3" fontId="37" fillId="0" borderId="38" xfId="86" applyNumberFormat="1" applyFont="1" applyBorder="1" applyAlignment="1">
      <alignment horizontal="justify" vertical="center" wrapText="1"/>
    </xf>
    <xf numFmtId="3" fontId="55" fillId="55" borderId="0" xfId="85" applyNumberFormat="1" applyFont="1" applyFill="1"/>
    <xf numFmtId="3" fontId="15" fillId="0" borderId="36" xfId="85" applyNumberFormat="1" applyBorder="1"/>
    <xf numFmtId="3" fontId="10" fillId="0" borderId="37" xfId="85" applyNumberFormat="1" applyFont="1" applyBorder="1"/>
    <xf numFmtId="3" fontId="36" fillId="55" borderId="0" xfId="85" applyNumberFormat="1" applyFont="1" applyFill="1"/>
    <xf numFmtId="3" fontId="38" fillId="0" borderId="37" xfId="86" applyNumberFormat="1" applyFont="1" applyBorder="1" applyAlignment="1">
      <alignment horizontal="justify" vertical="center" wrapText="1"/>
    </xf>
    <xf numFmtId="3" fontId="55" fillId="0" borderId="0" xfId="85" quotePrefix="1" applyNumberFormat="1" applyFont="1"/>
    <xf numFmtId="3" fontId="15" fillId="0" borderId="37" xfId="85" applyNumberFormat="1" applyBorder="1"/>
    <xf numFmtId="3" fontId="36" fillId="0" borderId="0" xfId="85" quotePrefix="1" applyNumberFormat="1" applyFont="1"/>
    <xf numFmtId="3" fontId="0" fillId="0" borderId="0" xfId="0" applyNumberFormat="1" applyFill="1"/>
    <xf numFmtId="3" fontId="15" fillId="0" borderId="37" xfId="0" applyNumberFormat="1" applyFont="1" applyFill="1" applyBorder="1"/>
    <xf numFmtId="0" fontId="58" fillId="0" borderId="0" xfId="86" applyFont="1" applyAlignment="1">
      <alignment horizontal="justify" vertical="center" wrapText="1"/>
    </xf>
    <xf numFmtId="0" fontId="38" fillId="0" borderId="0" xfId="86" applyFont="1" applyAlignment="1">
      <alignment horizontal="justify" vertical="center" wrapText="1"/>
    </xf>
    <xf numFmtId="4" fontId="10" fillId="0" borderId="0" xfId="85" applyNumberFormat="1" applyFont="1"/>
    <xf numFmtId="4" fontId="15" fillId="0" borderId="0" xfId="85" applyNumberFormat="1"/>
    <xf numFmtId="0" fontId="38" fillId="0" borderId="0" xfId="86" applyFont="1" applyAlignment="1">
      <alignment horizontal="justify" vertical="center"/>
    </xf>
    <xf numFmtId="0" fontId="58" fillId="0" borderId="0" xfId="86" applyFont="1" applyAlignment="1">
      <alignment horizontal="justify" vertical="top" wrapText="1"/>
    </xf>
    <xf numFmtId="3" fontId="39" fillId="0" borderId="38" xfId="86" applyNumberFormat="1" applyFont="1" applyBorder="1" applyAlignment="1">
      <alignment horizontal="justify" vertical="center" wrapText="1"/>
    </xf>
    <xf numFmtId="0" fontId="58" fillId="0" borderId="41" xfId="86" applyFont="1" applyBorder="1" applyAlignment="1">
      <alignment horizontal="left" vertical="center" wrapText="1"/>
    </xf>
    <xf numFmtId="3" fontId="58" fillId="0" borderId="40" xfId="168" applyNumberFormat="1" applyFont="1" applyBorder="1" applyAlignment="1">
      <alignment horizontal="center" vertical="center" wrapText="1"/>
    </xf>
    <xf numFmtId="0" fontId="58" fillId="0" borderId="42" xfId="86" applyFont="1" applyBorder="1" applyAlignment="1">
      <alignment horizontal="center" vertical="center" wrapText="1"/>
    </xf>
    <xf numFmtId="0" fontId="58" fillId="0" borderId="43" xfId="86" applyFont="1" applyBorder="1" applyAlignment="1">
      <alignment horizontal="left" vertical="center" wrapText="1"/>
    </xf>
    <xf numFmtId="3" fontId="38" fillId="0" borderId="47" xfId="86" applyNumberFormat="1" applyFont="1" applyBorder="1" applyAlignment="1">
      <alignment horizontal="justify" vertical="center" wrapText="1"/>
    </xf>
    <xf numFmtId="4" fontId="15" fillId="0" borderId="37" xfId="85" applyNumberFormat="1" applyFont="1" applyFill="1" applyBorder="1"/>
    <xf numFmtId="4" fontId="10" fillId="0" borderId="37" xfId="85" applyNumberFormat="1" applyFont="1" applyFill="1" applyBorder="1"/>
    <xf numFmtId="4" fontId="10" fillId="0" borderId="37" xfId="85" applyNumberFormat="1" applyFont="1" applyBorder="1"/>
    <xf numFmtId="4" fontId="15" fillId="0" borderId="37" xfId="85" applyNumberFormat="1" applyFont="1" applyBorder="1"/>
    <xf numFmtId="3" fontId="15" fillId="0" borderId="0" xfId="85" applyNumberFormat="1" applyBorder="1"/>
    <xf numFmtId="0" fontId="60" fillId="59" borderId="44" xfId="85" applyFont="1" applyFill="1" applyBorder="1" applyAlignment="1">
      <alignment horizontal="center"/>
    </xf>
    <xf numFmtId="0" fontId="15" fillId="59" borderId="45" xfId="85" applyFill="1" applyBorder="1" applyAlignment="1">
      <alignment horizontal="center"/>
    </xf>
    <xf numFmtId="0" fontId="15" fillId="59" borderId="46" xfId="85" applyFill="1" applyBorder="1" applyAlignment="1">
      <alignment horizontal="center"/>
    </xf>
    <xf numFmtId="0" fontId="59" fillId="59" borderId="39" xfId="85" applyFont="1" applyFill="1" applyBorder="1" applyAlignment="1">
      <alignment horizontal="center"/>
    </xf>
    <xf numFmtId="0" fontId="59" fillId="59" borderId="0" xfId="85" applyFont="1" applyFill="1" applyBorder="1" applyAlignment="1">
      <alignment horizontal="center"/>
    </xf>
    <xf numFmtId="0" fontId="59" fillId="59" borderId="47" xfId="85" applyFont="1" applyFill="1" applyBorder="1" applyAlignment="1">
      <alignment horizontal="center"/>
    </xf>
    <xf numFmtId="0" fontId="58" fillId="59" borderId="39" xfId="85" applyFont="1" applyFill="1" applyBorder="1" applyAlignment="1">
      <alignment horizontal="center"/>
    </xf>
    <xf numFmtId="0" fontId="58" fillId="59" borderId="0" xfId="85" applyFont="1" applyFill="1" applyBorder="1" applyAlignment="1">
      <alignment horizontal="center"/>
    </xf>
    <xf numFmtId="0" fontId="58" fillId="59" borderId="47" xfId="85" applyFont="1" applyFill="1" applyBorder="1" applyAlignment="1">
      <alignment horizontal="center"/>
    </xf>
    <xf numFmtId="0" fontId="40" fillId="59" borderId="40" xfId="86" applyFont="1" applyFill="1" applyBorder="1" applyAlignment="1">
      <alignment horizontal="center" vertical="center" wrapText="1"/>
    </xf>
  </cellXfs>
  <cellStyles count="259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Bueno 2" xfId="142"/>
    <cellStyle name="Bueno 3" xfId="176"/>
    <cellStyle name="Bueno 4" xfId="214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Millares" xfId="141" builtinId="3"/>
    <cellStyle name="Millares 2" xfId="203"/>
    <cellStyle name="Millares 2 2" xfId="251"/>
    <cellStyle name="Millares 3" xfId="241"/>
    <cellStyle name="Neutral" xfId="38" builtinId="28" customBuiltin="1"/>
    <cellStyle name="Neutral 2" xfId="92"/>
    <cellStyle name="Neutral 3" xfId="143"/>
    <cellStyle name="Neutral 4" xfId="177"/>
    <cellStyle name="Neutral 5" xfId="215"/>
    <cellStyle name="Normal" xfId="0" builtinId="0"/>
    <cellStyle name="Normal 2" xfId="86"/>
    <cellStyle name="Normal 2 10" xfId="239"/>
    <cellStyle name="Normal 2 2" xfId="140"/>
    <cellStyle name="Normal 2 2 2" xfId="168"/>
    <cellStyle name="Normal 2 2 2 2" xfId="205"/>
    <cellStyle name="Normal 2 2 2 2 2" xfId="253"/>
    <cellStyle name="Normal 2 2 2 3" xfId="243"/>
    <cellStyle name="Normal 2 2 3" xfId="172"/>
    <cellStyle name="Normal 2 2 3 2" xfId="209"/>
    <cellStyle name="Normal 2 2 3 2 2" xfId="256"/>
    <cellStyle name="Normal 2 2 3 3" xfId="246"/>
    <cellStyle name="Normal 2 2 4" xfId="174"/>
    <cellStyle name="Normal 2 2 4 2" xfId="248"/>
    <cellStyle name="Normal 2 2 5" xfId="202"/>
    <cellStyle name="Normal 2 2 5 2" xfId="250"/>
    <cellStyle name="Normal 2 2 6" xfId="211"/>
    <cellStyle name="Normal 2 2 6 2" xfId="258"/>
    <cellStyle name="Normal 2 2 7" xfId="213"/>
    <cellStyle name="Normal 2 2 8" xfId="240"/>
    <cellStyle name="Normal 2 3" xfId="167"/>
    <cellStyle name="Normal 2 3 2" xfId="204"/>
    <cellStyle name="Normal 2 3 2 2" xfId="252"/>
    <cellStyle name="Normal 2 3 3" xfId="242"/>
    <cellStyle name="Normal 2 4" xfId="170"/>
    <cellStyle name="Normal 2 4 2" xfId="207"/>
    <cellStyle name="Normal 2 5" xfId="171"/>
    <cellStyle name="Normal 2 5 2" xfId="208"/>
    <cellStyle name="Normal 2 5 2 2" xfId="255"/>
    <cellStyle name="Normal 2 5 3" xfId="245"/>
    <cellStyle name="Normal 2 6" xfId="173"/>
    <cellStyle name="Normal 2 6 2" xfId="247"/>
    <cellStyle name="Normal 2 7" xfId="201"/>
    <cellStyle name="Normal 2 7 2" xfId="249"/>
    <cellStyle name="Normal 2 8" xfId="210"/>
    <cellStyle name="Normal 2 8 2" xfId="257"/>
    <cellStyle name="Normal 2 9" xfId="212"/>
    <cellStyle name="Normal 3" xfId="85"/>
    <cellStyle name="Normal 4" xfId="169"/>
    <cellStyle name="Normal 4 2" xfId="206"/>
    <cellStyle name="Normal 4 2 2" xfId="254"/>
    <cellStyle name="Normal 4 3" xfId="244"/>
    <cellStyle name="Normal 5" xfId="17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 3" xfId="144"/>
    <cellStyle name="SAPBEXaggData 4" xfId="178"/>
    <cellStyle name="SAPBEXaggData 5" xfId="216"/>
    <cellStyle name="SAPBEXaggDataEmph" xfId="42"/>
    <cellStyle name="SAPBEXaggDataEmph 2" xfId="102"/>
    <cellStyle name="SAPBEXaggItem" xfId="43"/>
    <cellStyle name="SAPBEXaggItem 2" xfId="103"/>
    <cellStyle name="SAPBEXaggItem 3" xfId="145"/>
    <cellStyle name="SAPBEXaggItem 4" xfId="179"/>
    <cellStyle name="SAPBEXaggItem 5" xfId="217"/>
    <cellStyle name="SAPBEXaggItemX" xfId="44"/>
    <cellStyle name="SAPBEXaggItemX 2" xfId="104"/>
    <cellStyle name="SAPBEXchaText" xfId="45"/>
    <cellStyle name="SAPBEXchaText 2" xfId="105"/>
    <cellStyle name="SAPBEXchaText 3" xfId="146"/>
    <cellStyle name="SAPBEXchaText 4" xfId="180"/>
    <cellStyle name="SAPBEXchaText 5" xfId="218"/>
    <cellStyle name="SAPBEXexcBad7" xfId="46"/>
    <cellStyle name="SAPBEXexcBad7 2" xfId="106"/>
    <cellStyle name="SAPBEXexcBad7 3" xfId="147"/>
    <cellStyle name="SAPBEXexcBad7 4" xfId="181"/>
    <cellStyle name="SAPBEXexcBad7 5" xfId="219"/>
    <cellStyle name="SAPBEXexcBad8" xfId="47"/>
    <cellStyle name="SAPBEXexcBad8 2" xfId="107"/>
    <cellStyle name="SAPBEXexcBad8 3" xfId="148"/>
    <cellStyle name="SAPBEXexcBad8 4" xfId="182"/>
    <cellStyle name="SAPBEXexcBad8 5" xfId="220"/>
    <cellStyle name="SAPBEXexcBad9" xfId="48"/>
    <cellStyle name="SAPBEXexcBad9 2" xfId="108"/>
    <cellStyle name="SAPBEXexcBad9 3" xfId="149"/>
    <cellStyle name="SAPBEXexcBad9 4" xfId="183"/>
    <cellStyle name="SAPBEXexcBad9 5" xfId="221"/>
    <cellStyle name="SAPBEXexcCritical4" xfId="49"/>
    <cellStyle name="SAPBEXexcCritical4 2" xfId="109"/>
    <cellStyle name="SAPBEXexcCritical4 3" xfId="150"/>
    <cellStyle name="SAPBEXexcCritical4 4" xfId="184"/>
    <cellStyle name="SAPBEXexcCritical4 5" xfId="222"/>
    <cellStyle name="SAPBEXexcCritical5" xfId="50"/>
    <cellStyle name="SAPBEXexcCritical5 2" xfId="110"/>
    <cellStyle name="SAPBEXexcCritical5 3" xfId="151"/>
    <cellStyle name="SAPBEXexcCritical5 4" xfId="185"/>
    <cellStyle name="SAPBEXexcCritical5 5" xfId="223"/>
    <cellStyle name="SAPBEXexcCritical6" xfId="51"/>
    <cellStyle name="SAPBEXexcCritical6 2" xfId="111"/>
    <cellStyle name="SAPBEXexcCritical6 3" xfId="152"/>
    <cellStyle name="SAPBEXexcCritical6 4" xfId="186"/>
    <cellStyle name="SAPBEXexcCritical6 5" xfId="224"/>
    <cellStyle name="SAPBEXexcGood1" xfId="52"/>
    <cellStyle name="SAPBEXexcGood1 2" xfId="112"/>
    <cellStyle name="SAPBEXexcGood1 3" xfId="153"/>
    <cellStyle name="SAPBEXexcGood1 4" xfId="187"/>
    <cellStyle name="SAPBEXexcGood1 5" xfId="225"/>
    <cellStyle name="SAPBEXexcGood2" xfId="53"/>
    <cellStyle name="SAPBEXexcGood2 2" xfId="113"/>
    <cellStyle name="SAPBEXexcGood2 3" xfId="154"/>
    <cellStyle name="SAPBEXexcGood2 4" xfId="188"/>
    <cellStyle name="SAPBEXexcGood2 5" xfId="226"/>
    <cellStyle name="SAPBEXexcGood3" xfId="54"/>
    <cellStyle name="SAPBEXexcGood3 2" xfId="114"/>
    <cellStyle name="SAPBEXexcGood3 3" xfId="155"/>
    <cellStyle name="SAPBEXexcGood3 4" xfId="189"/>
    <cellStyle name="SAPBEXexcGood3 5" xfId="227"/>
    <cellStyle name="SAPBEXfilterDrill" xfId="55"/>
    <cellStyle name="SAPBEXfilterDrill 2" xfId="115"/>
    <cellStyle name="SAPBEXfilterDrill 3" xfId="156"/>
    <cellStyle name="SAPBEXfilterDrill 4" xfId="190"/>
    <cellStyle name="SAPBEXfilterDrill 5" xfId="228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formats 3" xfId="157"/>
    <cellStyle name="SAPBEXformats 4" xfId="191"/>
    <cellStyle name="SAPBEXformats 5" xfId="229"/>
    <cellStyle name="SAPBEXheaderItem" xfId="59"/>
    <cellStyle name="SAPBEXheaderItem 2" xfId="119"/>
    <cellStyle name="SAPBEXheaderItem 3" xfId="158"/>
    <cellStyle name="SAPBEXheaderItem 4" xfId="192"/>
    <cellStyle name="SAPBEXheaderItem 5" xfId="230"/>
    <cellStyle name="SAPBEXheaderText" xfId="60"/>
    <cellStyle name="SAPBEXheaderText 2" xfId="120"/>
    <cellStyle name="SAPBEXheaderText 3" xfId="159"/>
    <cellStyle name="SAPBEXheaderText 4" xfId="193"/>
    <cellStyle name="SAPBEXheaderText 5" xfId="231"/>
    <cellStyle name="SAPBEXHLevel0" xfId="61"/>
    <cellStyle name="SAPBEXHLevel0 2" xfId="121"/>
    <cellStyle name="SAPBEXHLevel0 3" xfId="160"/>
    <cellStyle name="SAPBEXHLevel0 4" xfId="194"/>
    <cellStyle name="SAPBEXHLevel0 5" xfId="232"/>
    <cellStyle name="SAPBEXHLevel0X" xfId="62"/>
    <cellStyle name="SAPBEXHLevel0X 2" xfId="122"/>
    <cellStyle name="SAPBEXHLevel1" xfId="63"/>
    <cellStyle name="SAPBEXHLevel1 2" xfId="123"/>
    <cellStyle name="SAPBEXHLevel1 3" xfId="161"/>
    <cellStyle name="SAPBEXHLevel1 4" xfId="195"/>
    <cellStyle name="SAPBEXHLevel1 5" xfId="233"/>
    <cellStyle name="SAPBEXHLevel1X" xfId="64"/>
    <cellStyle name="SAPBEXHLevel1X 2" xfId="124"/>
    <cellStyle name="SAPBEXHLevel2" xfId="65"/>
    <cellStyle name="SAPBEXHLevel2 2" xfId="125"/>
    <cellStyle name="SAPBEXHLevel2 3" xfId="162"/>
    <cellStyle name="SAPBEXHLevel2 4" xfId="196"/>
    <cellStyle name="SAPBEXHLevel2 5" xfId="234"/>
    <cellStyle name="SAPBEXHLevel2X" xfId="66"/>
    <cellStyle name="SAPBEXHLevel2X 2" xfId="126"/>
    <cellStyle name="SAPBEXHLevel3" xfId="67"/>
    <cellStyle name="SAPBEXHLevel3 2" xfId="127"/>
    <cellStyle name="SAPBEXHLevel3 3" xfId="163"/>
    <cellStyle name="SAPBEXHLevel3 4" xfId="197"/>
    <cellStyle name="SAPBEXHLevel3 5" xfId="235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 3" xfId="164"/>
    <cellStyle name="SAPBEXstdData 4" xfId="198"/>
    <cellStyle name="SAPBEXstdData 5" xfId="236"/>
    <cellStyle name="SAPBEXstdDataEmph" xfId="76"/>
    <cellStyle name="SAPBEXstdDataEmph 2" xfId="135"/>
    <cellStyle name="SAPBEXstdItem" xfId="77"/>
    <cellStyle name="SAPBEXstdItem 2" xfId="136"/>
    <cellStyle name="SAPBEXstdItem 3" xfId="165"/>
    <cellStyle name="SAPBEXstdItem 4" xfId="199"/>
    <cellStyle name="SAPBEXstdItem 5" xfId="237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assignedItem 2" xfId="166"/>
    <cellStyle name="SAPBEXunassignedItem 3" xfId="200"/>
    <cellStyle name="SAPBEXunassignedItem 4" xfId="238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661464"/>
        <c:axId val="796662248"/>
      </c:barChart>
      <c:catAx>
        <c:axId val="796661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66622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96662248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666146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=""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=""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=""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=""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=""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=""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=""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=""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=""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=""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=""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=""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=""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=""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=""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=""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=""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=""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=""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=""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=""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=""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=""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=""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=""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=""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=""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=""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=""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=""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=""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=""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=""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=""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=""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=""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=""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=""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=""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=""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=""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47650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=""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0"/>
    <xdr:ext cx="482600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=""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0"/>
          <a:ext cx="482600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24300" y="304800"/>
    <xdr:ext cx="2682875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=""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24300" y="304800"/>
          <a:ext cx="26828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=""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=""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=""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=""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=""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00975" y="304800"/>
    <xdr:ext cx="24257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=""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00975" y="304800"/>
          <a:ext cx="24257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552575"/>
    <xdr:ext cx="94837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=""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" y="1552575"/>
          <a:ext cx="94837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69327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161925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390525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647700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=""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=""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=""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=""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=""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=""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=""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=""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=""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=""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=""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=""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=""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=""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=""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=""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=""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=""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=""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=""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=""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=""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=""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=""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=""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=""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=""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=""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=""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=""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=""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=""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=""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=""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=""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=""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=""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=""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=""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=""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=""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=""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=""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=""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=""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=""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=""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=""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=""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=""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=""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=""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=""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=""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=""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1225550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=""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81200" y="304800"/>
          <a:ext cx="24638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=""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=""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=""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=""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=""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=""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=""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=""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511175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=""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95950" y="304800"/>
          <a:ext cx="174942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=""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=""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=""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=""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=""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89"/>
  <sheetViews>
    <sheetView showGridLines="0" tabSelected="1" topLeftCell="A55" zoomScaleNormal="100" workbookViewId="0">
      <selection activeCell="B3" sqref="B3:H83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3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3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0" t="s">
        <v>154</v>
      </c>
      <c r="E1" s="48"/>
      <c r="F1" s="49" t="s">
        <v>12</v>
      </c>
      <c r="G1" s="48" t="s">
        <v>155</v>
      </c>
      <c r="H1" s="65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2.75" x14ac:dyDescent="0.2">
      <c r="A2" s="39"/>
      <c r="B2" s="39"/>
      <c r="C2" s="39"/>
      <c r="D2" s="72"/>
      <c r="E2" s="39"/>
      <c r="F2" s="40"/>
      <c r="G2" s="39"/>
      <c r="H2" s="68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92" t="s">
        <v>163</v>
      </c>
      <c r="C3" s="93"/>
      <c r="D3" s="93"/>
      <c r="E3" s="93"/>
      <c r="F3" s="93"/>
      <c r="G3" s="93"/>
      <c r="H3" s="94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5" t="s">
        <v>164</v>
      </c>
      <c r="C4" s="96"/>
      <c r="D4" s="96"/>
      <c r="E4" s="96"/>
      <c r="F4" s="96"/>
      <c r="G4" s="96"/>
      <c r="H4" s="97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8" t="s">
        <v>276</v>
      </c>
      <c r="C5" s="99"/>
      <c r="D5" s="99"/>
      <c r="E5" s="99"/>
      <c r="F5" s="99"/>
      <c r="G5" s="99"/>
      <c r="H5" s="100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2.75" x14ac:dyDescent="0.2">
      <c r="A6" s="38"/>
      <c r="B6" s="101" t="s">
        <v>261</v>
      </c>
      <c r="C6" s="101"/>
      <c r="D6" s="101"/>
      <c r="E6" s="101"/>
      <c r="F6" s="101"/>
      <c r="G6" s="101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82" t="s">
        <v>171</v>
      </c>
      <c r="C7" s="83" t="s">
        <v>275</v>
      </c>
      <c r="D7" s="83" t="s">
        <v>274</v>
      </c>
      <c r="E7" s="84"/>
      <c r="F7" s="85" t="s">
        <v>171</v>
      </c>
      <c r="G7" s="83" t="s">
        <v>275</v>
      </c>
      <c r="H7" s="83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66"/>
      <c r="E8" s="75"/>
      <c r="F8" s="75" t="s">
        <v>174</v>
      </c>
      <c r="G8" s="61"/>
      <c r="H8" s="66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59"/>
      <c r="D9" s="69"/>
      <c r="E9" s="76"/>
      <c r="F9" s="75" t="s">
        <v>177</v>
      </c>
      <c r="G9" s="60"/>
      <c r="H9" s="69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67">
        <f>SUM(C11:C17)</f>
        <v>5519676613.7800007</v>
      </c>
      <c r="D10" s="67">
        <f>SUM(D11:D17)</f>
        <v>2697592194.3099999</v>
      </c>
      <c r="E10" s="77"/>
      <c r="F10" s="75" t="s">
        <v>180</v>
      </c>
      <c r="G10" s="67">
        <f>SUM(G11:G19)</f>
        <v>2351046483.8099999</v>
      </c>
      <c r="H10" s="67">
        <f>SUM(H11:H19)</f>
        <v>4289743046.9499993</v>
      </c>
      <c r="I10" s="41"/>
      <c r="J10" s="78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7">
        <v>742087530.84000003</v>
      </c>
      <c r="D11" s="87">
        <v>654951530.98000002</v>
      </c>
      <c r="E11" s="78"/>
      <c r="F11" s="76" t="s">
        <v>90</v>
      </c>
      <c r="G11" s="90">
        <v>677458660.92999995</v>
      </c>
      <c r="H11" s="90">
        <v>1314081573.49</v>
      </c>
      <c r="I11" s="41"/>
      <c r="J11" s="78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7">
        <v>1718002929.45</v>
      </c>
      <c r="D12" s="87">
        <v>53698553.210000001</v>
      </c>
      <c r="E12" s="78"/>
      <c r="F12" s="76" t="s">
        <v>91</v>
      </c>
      <c r="G12" s="90">
        <v>499531524.12</v>
      </c>
      <c r="H12" s="90">
        <v>933595866.36000001</v>
      </c>
      <c r="I12" s="41"/>
      <c r="J12" s="78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7">
        <v>0</v>
      </c>
      <c r="D13" s="87">
        <v>0</v>
      </c>
      <c r="E13" s="78"/>
      <c r="F13" s="76" t="s">
        <v>184</v>
      </c>
      <c r="G13" s="90">
        <v>164203411.88999999</v>
      </c>
      <c r="H13" s="90">
        <v>916836509.72000003</v>
      </c>
      <c r="I13" s="41"/>
      <c r="J13" s="78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7">
        <v>1637848124.8</v>
      </c>
      <c r="D14" s="87">
        <v>356184486</v>
      </c>
      <c r="E14" s="78"/>
      <c r="F14" s="76" t="s">
        <v>185</v>
      </c>
      <c r="G14" s="90">
        <v>97947532.569999993</v>
      </c>
      <c r="H14" s="90">
        <v>70994319.849999994</v>
      </c>
      <c r="I14" s="41"/>
      <c r="J14" s="78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7">
        <v>1421709022.6900001</v>
      </c>
      <c r="D15" s="87">
        <v>1632728618.1199999</v>
      </c>
      <c r="E15" s="78"/>
      <c r="F15" s="76" t="s">
        <v>94</v>
      </c>
      <c r="G15" s="90">
        <v>715244360.59000003</v>
      </c>
      <c r="H15" s="90">
        <v>975442829.03999996</v>
      </c>
      <c r="J15" s="78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7">
        <v>0</v>
      </c>
      <c r="D16" s="87">
        <v>0</v>
      </c>
      <c r="E16" s="78"/>
      <c r="F16" s="79" t="s">
        <v>187</v>
      </c>
      <c r="G16" s="90">
        <v>3538321.27</v>
      </c>
      <c r="H16" s="90">
        <v>3538321.27</v>
      </c>
      <c r="J16" s="78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7">
        <v>29006</v>
      </c>
      <c r="D17" s="87">
        <v>29006</v>
      </c>
      <c r="E17" s="78"/>
      <c r="F17" s="76" t="s">
        <v>96</v>
      </c>
      <c r="G17" s="90">
        <v>83161192.150000006</v>
      </c>
      <c r="H17" s="90">
        <v>3925567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67">
        <f>SUM(C19:C25)</f>
        <v>3524121143.6999998</v>
      </c>
      <c r="D18" s="67">
        <f>SUM(D19:D25)</f>
        <v>1332014663.8499999</v>
      </c>
      <c r="E18" s="78"/>
      <c r="F18" s="76" t="s">
        <v>189</v>
      </c>
      <c r="G18" s="90">
        <v>283536.75</v>
      </c>
      <c r="H18" s="90">
        <v>591776.97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B18" s="91"/>
      <c r="AC18" s="57"/>
    </row>
    <row r="19" spans="2:29" ht="12.75" x14ac:dyDescent="0.2">
      <c r="B19" s="42" t="s">
        <v>46</v>
      </c>
      <c r="C19" s="87">
        <v>0</v>
      </c>
      <c r="D19" s="87">
        <v>0</v>
      </c>
      <c r="E19" s="78"/>
      <c r="F19" s="76" t="s">
        <v>98</v>
      </c>
      <c r="G19" s="90">
        <v>109677943.54000001</v>
      </c>
      <c r="H19" s="90">
        <v>70736283.25</v>
      </c>
      <c r="K19" s="56">
        <f>EOMONTH(K18,0)</f>
        <v>44561</v>
      </c>
      <c r="R19" s="41">
        <v>14</v>
      </c>
      <c r="S19" s="41" t="s">
        <v>158</v>
      </c>
      <c r="AB19" s="91"/>
      <c r="AC19" s="57"/>
    </row>
    <row r="20" spans="2:29" ht="12.75" x14ac:dyDescent="0.2">
      <c r="B20" s="42" t="s">
        <v>47</v>
      </c>
      <c r="C20" s="87">
        <v>39501.97</v>
      </c>
      <c r="D20" s="87">
        <v>39501.97</v>
      </c>
      <c r="E20" s="78"/>
      <c r="F20" s="75" t="s">
        <v>190</v>
      </c>
      <c r="G20" s="67">
        <f>SUM(G21:G23)</f>
        <v>1666666666.6800001</v>
      </c>
      <c r="H20" s="67">
        <f>SUM(H21:H23)</f>
        <v>233333340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7">
        <v>2678296851.5799999</v>
      </c>
      <c r="D21" s="87">
        <v>528200041.80000001</v>
      </c>
      <c r="E21" s="78"/>
      <c r="F21" s="76" t="s">
        <v>100</v>
      </c>
      <c r="G21" s="90">
        <v>1666666666.6800001</v>
      </c>
      <c r="H21" s="90">
        <v>233333340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7">
        <v>7313.43</v>
      </c>
      <c r="D22" s="87">
        <v>70695.61</v>
      </c>
      <c r="E22" s="78"/>
      <c r="F22" s="76" t="s">
        <v>191</v>
      </c>
      <c r="G22" s="90">
        <v>0</v>
      </c>
      <c r="H22" s="90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7">
        <v>61066062.579999998</v>
      </c>
      <c r="D23" s="87">
        <v>53103036.469999999</v>
      </c>
      <c r="E23" s="78"/>
      <c r="F23" s="76" t="s">
        <v>102</v>
      </c>
      <c r="G23" s="90">
        <v>0</v>
      </c>
      <c r="H23" s="90">
        <v>0</v>
      </c>
      <c r="AB23" s="58"/>
      <c r="AC23" s="57"/>
    </row>
    <row r="24" spans="2:29" ht="12.75" x14ac:dyDescent="0.2">
      <c r="B24" s="42" t="s">
        <v>51</v>
      </c>
      <c r="C24" s="87">
        <v>25619124.149999999</v>
      </c>
      <c r="D24" s="87">
        <v>28935986.23</v>
      </c>
      <c r="E24" s="78"/>
      <c r="F24" s="75" t="s">
        <v>192</v>
      </c>
      <c r="G24" s="67">
        <f>SUM(G25:G26)</f>
        <v>106402239.45</v>
      </c>
      <c r="H24" s="67">
        <f>SUM(H25:H26)</f>
        <v>127482353.45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7">
        <v>759092289.99000001</v>
      </c>
      <c r="D25" s="87">
        <v>721665401.76999998</v>
      </c>
      <c r="E25" s="78"/>
      <c r="F25" s="76" t="s">
        <v>104</v>
      </c>
      <c r="G25" s="90">
        <v>106402239.45</v>
      </c>
      <c r="H25" s="90">
        <v>127482353.45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67">
        <f>SUM(C27:C31)</f>
        <v>251904448.40000001</v>
      </c>
      <c r="D26" s="67">
        <f>SUM(D27:D31)</f>
        <v>366264146.16000003</v>
      </c>
      <c r="E26" s="78"/>
      <c r="F26" s="76" t="s">
        <v>105</v>
      </c>
      <c r="G26" s="90">
        <v>0</v>
      </c>
      <c r="H26" s="90">
        <v>0</v>
      </c>
      <c r="AB26" s="58"/>
      <c r="AC26" s="57"/>
    </row>
    <row r="27" spans="2:29" ht="12.75" x14ac:dyDescent="0.2">
      <c r="B27" s="46" t="s">
        <v>195</v>
      </c>
      <c r="C27" s="87">
        <v>0</v>
      </c>
      <c r="D27" s="87">
        <v>0</v>
      </c>
      <c r="E27" s="78"/>
      <c r="F27" s="75" t="s">
        <v>196</v>
      </c>
      <c r="G27" s="67">
        <v>0</v>
      </c>
      <c r="H27" s="67">
        <v>0</v>
      </c>
      <c r="AC27" s="57"/>
    </row>
    <row r="28" spans="2:29" ht="12.75" x14ac:dyDescent="0.2">
      <c r="B28" s="42" t="s">
        <v>197</v>
      </c>
      <c r="C28" s="87">
        <v>0</v>
      </c>
      <c r="D28" s="87">
        <v>0</v>
      </c>
      <c r="E28" s="78"/>
      <c r="F28" s="75" t="s">
        <v>198</v>
      </c>
      <c r="G28" s="67">
        <v>0</v>
      </c>
      <c r="H28" s="67">
        <v>0</v>
      </c>
      <c r="AC28" s="57"/>
    </row>
    <row r="29" spans="2:29" ht="12.75" x14ac:dyDescent="0.2">
      <c r="B29" s="42" t="s">
        <v>199</v>
      </c>
      <c r="C29" s="87">
        <v>0</v>
      </c>
      <c r="D29" s="87">
        <v>0</v>
      </c>
      <c r="E29" s="78"/>
      <c r="F29" s="76" t="s">
        <v>108</v>
      </c>
      <c r="G29" s="71">
        <v>0</v>
      </c>
      <c r="H29" s="71">
        <v>0</v>
      </c>
      <c r="AC29" s="57"/>
    </row>
    <row r="30" spans="2:29" ht="12.75" x14ac:dyDescent="0.2">
      <c r="B30" s="42" t="s">
        <v>200</v>
      </c>
      <c r="C30" s="87">
        <v>251904448.40000001</v>
      </c>
      <c r="D30" s="87">
        <v>366264146.16000003</v>
      </c>
      <c r="E30" s="78"/>
      <c r="F30" s="76" t="s">
        <v>109</v>
      </c>
      <c r="G30" s="71">
        <v>0</v>
      </c>
      <c r="H30" s="71">
        <v>0</v>
      </c>
      <c r="AC30" s="57"/>
    </row>
    <row r="31" spans="2:29" ht="12.75" x14ac:dyDescent="0.2">
      <c r="B31" s="42" t="s">
        <v>201</v>
      </c>
      <c r="C31" s="87">
        <v>0</v>
      </c>
      <c r="D31" s="87">
        <v>0</v>
      </c>
      <c r="E31" s="78"/>
      <c r="F31" s="76" t="s">
        <v>110</v>
      </c>
      <c r="G31" s="71">
        <v>0</v>
      </c>
      <c r="H31" s="71">
        <v>0</v>
      </c>
      <c r="AC31" s="57"/>
    </row>
    <row r="32" spans="2:29" ht="25.5" x14ac:dyDescent="0.2">
      <c r="B32" s="51" t="s">
        <v>202</v>
      </c>
      <c r="C32" s="88">
        <v>0</v>
      </c>
      <c r="D32" s="88">
        <v>0</v>
      </c>
      <c r="E32" s="78"/>
      <c r="F32" s="75" t="s">
        <v>203</v>
      </c>
      <c r="G32" s="67">
        <f>SUM(G33:G38)</f>
        <v>223396365.65000001</v>
      </c>
      <c r="H32" s="67">
        <f>SUM(H33:H38)</f>
        <v>223340013.91000003</v>
      </c>
      <c r="AC32" s="57"/>
    </row>
    <row r="33" spans="2:29" ht="12.75" x14ac:dyDescent="0.2">
      <c r="B33" s="42" t="s">
        <v>60</v>
      </c>
      <c r="C33" s="87">
        <v>0</v>
      </c>
      <c r="D33" s="87">
        <v>0</v>
      </c>
      <c r="E33" s="78"/>
      <c r="F33" s="76" t="s">
        <v>112</v>
      </c>
      <c r="G33" s="90">
        <v>14848902.08</v>
      </c>
      <c r="H33" s="90">
        <v>14829780.58</v>
      </c>
      <c r="AC33" s="57"/>
    </row>
    <row r="34" spans="2:29" ht="12.75" x14ac:dyDescent="0.2">
      <c r="B34" s="42" t="s">
        <v>61</v>
      </c>
      <c r="C34" s="87">
        <v>0</v>
      </c>
      <c r="D34" s="87">
        <v>0</v>
      </c>
      <c r="E34" s="78"/>
      <c r="F34" s="76" t="s">
        <v>113</v>
      </c>
      <c r="G34" s="90">
        <v>208547463.56999999</v>
      </c>
      <c r="H34" s="90">
        <v>208510233.33000001</v>
      </c>
      <c r="AC34" s="57"/>
    </row>
    <row r="35" spans="2:29" ht="12.75" x14ac:dyDescent="0.2">
      <c r="B35" s="42" t="s">
        <v>62</v>
      </c>
      <c r="C35" s="87">
        <v>0</v>
      </c>
      <c r="D35" s="87">
        <v>0</v>
      </c>
      <c r="E35" s="78"/>
      <c r="F35" s="76" t="s">
        <v>114</v>
      </c>
      <c r="G35" s="90">
        <v>0</v>
      </c>
      <c r="H35" s="90">
        <v>0</v>
      </c>
      <c r="AC35" s="57"/>
    </row>
    <row r="36" spans="2:29" ht="12.75" x14ac:dyDescent="0.2">
      <c r="B36" s="42" t="s">
        <v>204</v>
      </c>
      <c r="C36" s="87">
        <v>0</v>
      </c>
      <c r="D36" s="87">
        <v>0</v>
      </c>
      <c r="E36" s="78"/>
      <c r="F36" s="76" t="s">
        <v>205</v>
      </c>
      <c r="G36" s="90">
        <v>0</v>
      </c>
      <c r="H36" s="90">
        <v>0</v>
      </c>
      <c r="AC36" s="57"/>
    </row>
    <row r="37" spans="2:29" ht="12.75" x14ac:dyDescent="0.2">
      <c r="B37" s="42" t="s">
        <v>64</v>
      </c>
      <c r="C37" s="87">
        <v>0</v>
      </c>
      <c r="D37" s="87">
        <v>0</v>
      </c>
      <c r="E37" s="78"/>
      <c r="F37" s="76" t="s">
        <v>206</v>
      </c>
      <c r="G37" s="90">
        <v>0</v>
      </c>
      <c r="H37" s="90">
        <v>0</v>
      </c>
      <c r="AC37" s="57"/>
    </row>
    <row r="38" spans="2:29" ht="12.75" x14ac:dyDescent="0.2">
      <c r="B38" s="51" t="s">
        <v>207</v>
      </c>
      <c r="C38" s="67">
        <v>486820.21</v>
      </c>
      <c r="D38" s="67">
        <v>486820.21</v>
      </c>
      <c r="E38" s="78"/>
      <c r="F38" s="76" t="s">
        <v>117</v>
      </c>
      <c r="G38" s="90">
        <v>0</v>
      </c>
      <c r="H38" s="90">
        <v>0</v>
      </c>
      <c r="AC38" s="57"/>
    </row>
    <row r="39" spans="2:29" ht="12.75" x14ac:dyDescent="0.2">
      <c r="B39" s="51" t="s">
        <v>208</v>
      </c>
      <c r="C39" s="89">
        <v>0</v>
      </c>
      <c r="D39" s="89">
        <v>0</v>
      </c>
      <c r="E39" s="78"/>
      <c r="F39" s="75" t="s">
        <v>209</v>
      </c>
      <c r="G39" s="67">
        <f>SUM(G40:G42)</f>
        <v>0</v>
      </c>
      <c r="H39" s="67">
        <f>SUM(H40:H42)</f>
        <v>0</v>
      </c>
      <c r="AC39" s="57"/>
    </row>
    <row r="40" spans="2:29" ht="12.75" x14ac:dyDescent="0.2">
      <c r="B40" s="42" t="s">
        <v>210</v>
      </c>
      <c r="C40" s="90">
        <v>0</v>
      </c>
      <c r="D40" s="90">
        <v>0</v>
      </c>
      <c r="E40" s="78"/>
      <c r="F40" s="76" t="s">
        <v>119</v>
      </c>
      <c r="G40" s="71">
        <v>0</v>
      </c>
      <c r="H40" s="71">
        <v>0</v>
      </c>
      <c r="AC40" s="57"/>
    </row>
    <row r="41" spans="2:29" ht="12.75" x14ac:dyDescent="0.2">
      <c r="B41" s="42" t="s">
        <v>68</v>
      </c>
      <c r="C41" s="90">
        <v>0</v>
      </c>
      <c r="D41" s="90">
        <v>0</v>
      </c>
      <c r="E41" s="78"/>
      <c r="F41" s="76" t="s">
        <v>120</v>
      </c>
      <c r="G41" s="71">
        <v>0</v>
      </c>
      <c r="H41" s="71">
        <v>0</v>
      </c>
      <c r="AC41" s="57"/>
    </row>
    <row r="42" spans="2:29" ht="12.75" x14ac:dyDescent="0.2">
      <c r="B42" s="51" t="s">
        <v>211</v>
      </c>
      <c r="C42" s="89">
        <v>0</v>
      </c>
      <c r="D42" s="89">
        <v>0</v>
      </c>
      <c r="E42" s="78"/>
      <c r="F42" s="76" t="s">
        <v>121</v>
      </c>
      <c r="G42" s="71">
        <v>0</v>
      </c>
      <c r="H42" s="71">
        <v>0</v>
      </c>
      <c r="AC42" s="57"/>
    </row>
    <row r="43" spans="2:29" ht="12.75" x14ac:dyDescent="0.2">
      <c r="B43" s="42" t="s">
        <v>70</v>
      </c>
      <c r="C43" s="90">
        <v>0</v>
      </c>
      <c r="D43" s="90">
        <v>0</v>
      </c>
      <c r="E43" s="78"/>
      <c r="F43" s="75" t="s">
        <v>212</v>
      </c>
      <c r="G43" s="67">
        <f>SUM(G44:G46)</f>
        <v>1968672625.5800002</v>
      </c>
      <c r="H43" s="67">
        <f>SUM(H44:H46)</f>
        <v>2255719638.2600002</v>
      </c>
      <c r="AC43" s="57"/>
    </row>
    <row r="44" spans="2:29" ht="12.75" x14ac:dyDescent="0.2">
      <c r="B44" s="42" t="s">
        <v>71</v>
      </c>
      <c r="C44" s="90">
        <v>0</v>
      </c>
      <c r="D44" s="90">
        <v>0</v>
      </c>
      <c r="E44" s="78"/>
      <c r="F44" s="76" t="s">
        <v>123</v>
      </c>
      <c r="G44" s="90">
        <v>4508603.25</v>
      </c>
      <c r="H44" s="90">
        <v>4256314.38</v>
      </c>
      <c r="AC44" s="57"/>
    </row>
    <row r="45" spans="2:29" ht="12.75" x14ac:dyDescent="0.2">
      <c r="B45" s="42" t="s">
        <v>213</v>
      </c>
      <c r="C45" s="90">
        <v>0</v>
      </c>
      <c r="D45" s="90">
        <v>0</v>
      </c>
      <c r="E45" s="78"/>
      <c r="F45" s="76" t="s">
        <v>124</v>
      </c>
      <c r="G45" s="90">
        <v>1413477444.1400001</v>
      </c>
      <c r="H45" s="90">
        <v>1712820320.5599999</v>
      </c>
      <c r="AC45" s="57"/>
    </row>
    <row r="46" spans="2:29" ht="12.75" x14ac:dyDescent="0.2">
      <c r="B46" s="42" t="s">
        <v>73</v>
      </c>
      <c r="C46" s="90">
        <v>0</v>
      </c>
      <c r="D46" s="90">
        <v>0</v>
      </c>
      <c r="E46" s="78"/>
      <c r="F46" s="76" t="s">
        <v>125</v>
      </c>
      <c r="G46" s="90">
        <v>550686578.19000006</v>
      </c>
      <c r="H46" s="90">
        <v>538643003.32000005</v>
      </c>
      <c r="AC46" s="57"/>
    </row>
    <row r="47" spans="2:29" ht="12.75" x14ac:dyDescent="0.2">
      <c r="B47" s="42"/>
      <c r="C47" s="71"/>
      <c r="D47" s="71"/>
      <c r="E47" s="78"/>
      <c r="F47" s="76"/>
      <c r="G47" s="71"/>
      <c r="H47" s="71"/>
      <c r="AC47" s="57"/>
    </row>
    <row r="48" spans="2:29" ht="12.75" x14ac:dyDescent="0.2">
      <c r="B48" s="51" t="s">
        <v>214</v>
      </c>
      <c r="C48" s="67">
        <f>+C10+C18+C26+C32+C38+C39+C42</f>
        <v>9296189026.0899982</v>
      </c>
      <c r="D48" s="67">
        <f>+D10+D18+D26+D32+D38+D39+D42</f>
        <v>4396357824.5299997</v>
      </c>
      <c r="E48" s="78"/>
      <c r="F48" s="75" t="s">
        <v>215</v>
      </c>
      <c r="G48" s="67">
        <f>+G10+G20+G24+G27+G28+G32+G39+G43</f>
        <v>6316184381.1699991</v>
      </c>
      <c r="H48" s="67">
        <f>+H10+H20+H24+H27+H28+H32+H39+H43</f>
        <v>7129618392.5699987</v>
      </c>
      <c r="AC48" s="57"/>
    </row>
    <row r="49" spans="2:29" ht="12.75" x14ac:dyDescent="0.2">
      <c r="B49" s="42"/>
      <c r="C49" s="71"/>
      <c r="D49" s="71"/>
      <c r="E49" s="78"/>
      <c r="F49" s="76"/>
      <c r="G49" s="71"/>
      <c r="H49" s="71"/>
      <c r="AC49" s="57"/>
    </row>
    <row r="50" spans="2:29" ht="12.75" x14ac:dyDescent="0.2">
      <c r="B50" s="51" t="s">
        <v>216</v>
      </c>
      <c r="C50" s="71"/>
      <c r="D50" s="71"/>
      <c r="E50" s="78"/>
      <c r="F50" s="75" t="s">
        <v>217</v>
      </c>
      <c r="G50" s="71"/>
      <c r="H50" s="71"/>
      <c r="AC50" s="57"/>
    </row>
    <row r="51" spans="2:29" ht="12.75" x14ac:dyDescent="0.2">
      <c r="B51" s="42" t="s">
        <v>218</v>
      </c>
      <c r="C51" s="90">
        <v>29946939941.369999</v>
      </c>
      <c r="D51" s="90">
        <v>29985063111.560001</v>
      </c>
      <c r="E51" s="78"/>
      <c r="F51" s="76" t="s">
        <v>219</v>
      </c>
      <c r="G51" s="71">
        <v>0</v>
      </c>
      <c r="H51" s="71">
        <v>0</v>
      </c>
      <c r="AC51" s="57"/>
    </row>
    <row r="52" spans="2:29" ht="12.75" x14ac:dyDescent="0.2">
      <c r="B52" s="42" t="s">
        <v>220</v>
      </c>
      <c r="C52" s="90">
        <v>180010314.5</v>
      </c>
      <c r="D52" s="90">
        <v>180010314.5</v>
      </c>
      <c r="E52" s="78"/>
      <c r="F52" s="76" t="s">
        <v>221</v>
      </c>
      <c r="G52" s="71">
        <v>0</v>
      </c>
      <c r="H52" s="71">
        <v>0</v>
      </c>
      <c r="AB52" s="57"/>
      <c r="AC52" s="57"/>
    </row>
    <row r="53" spans="2:29" ht="12.75" x14ac:dyDescent="0.2">
      <c r="B53" s="42" t="s">
        <v>222</v>
      </c>
      <c r="C53" s="90">
        <v>39686541897.389999</v>
      </c>
      <c r="D53" s="90">
        <v>39321007144.290001</v>
      </c>
      <c r="E53" s="78"/>
      <c r="F53" s="76" t="s">
        <v>223</v>
      </c>
      <c r="G53" s="90">
        <v>19309607099.330002</v>
      </c>
      <c r="H53" s="90">
        <v>19341156021.330002</v>
      </c>
      <c r="AB53" s="73"/>
      <c r="AC53" s="57"/>
    </row>
    <row r="54" spans="2:29" ht="12.75" x14ac:dyDescent="0.2">
      <c r="B54" s="42" t="s">
        <v>224</v>
      </c>
      <c r="C54" s="90">
        <v>4460487968.3000002</v>
      </c>
      <c r="D54" s="90">
        <v>4437570170.1599998</v>
      </c>
      <c r="E54" s="78"/>
      <c r="F54" s="76" t="s">
        <v>225</v>
      </c>
      <c r="G54" s="71">
        <v>0</v>
      </c>
      <c r="H54" s="71">
        <v>0</v>
      </c>
      <c r="AC54" s="57"/>
    </row>
    <row r="55" spans="2:29" ht="12.75" x14ac:dyDescent="0.2">
      <c r="B55" s="42" t="s">
        <v>226</v>
      </c>
      <c r="C55" s="90">
        <v>176996568.83000001</v>
      </c>
      <c r="D55" s="90">
        <v>176996568.83000001</v>
      </c>
      <c r="E55" s="78"/>
      <c r="F55" s="76" t="s">
        <v>227</v>
      </c>
      <c r="G55" s="71">
        <v>0</v>
      </c>
      <c r="H55" s="71">
        <v>0</v>
      </c>
      <c r="AC55" s="57"/>
    </row>
    <row r="56" spans="2:29" ht="12.75" x14ac:dyDescent="0.2">
      <c r="B56" s="42" t="s">
        <v>228</v>
      </c>
      <c r="C56" s="90">
        <v>-1165498859.8399999</v>
      </c>
      <c r="D56" s="90">
        <v>-1159135562.1900001</v>
      </c>
      <c r="E56" s="78"/>
      <c r="F56" s="76" t="s">
        <v>229</v>
      </c>
      <c r="G56" s="71">
        <v>0</v>
      </c>
      <c r="H56" s="71">
        <v>0</v>
      </c>
      <c r="AC56" s="57"/>
    </row>
    <row r="57" spans="2:29" ht="12.75" x14ac:dyDescent="0.2">
      <c r="B57" s="42" t="s">
        <v>230</v>
      </c>
      <c r="C57" s="90">
        <v>32457644.670000002</v>
      </c>
      <c r="D57" s="90">
        <v>32457644.670000002</v>
      </c>
      <c r="E57" s="78"/>
      <c r="F57" s="76"/>
      <c r="G57" s="71"/>
      <c r="H57" s="71"/>
      <c r="AC57" s="57"/>
    </row>
    <row r="58" spans="2:29" ht="12.75" x14ac:dyDescent="0.2">
      <c r="B58" s="42" t="s">
        <v>231</v>
      </c>
      <c r="C58" s="90">
        <v>0</v>
      </c>
      <c r="D58" s="90">
        <v>0</v>
      </c>
      <c r="E58" s="78"/>
      <c r="F58" s="75" t="s">
        <v>232</v>
      </c>
      <c r="G58" s="67">
        <f>SUM(G51:G57)</f>
        <v>19309607099.330002</v>
      </c>
      <c r="H58" s="67">
        <f>SUM(H51:H57)</f>
        <v>19341156021.330002</v>
      </c>
      <c r="AC58" s="57"/>
    </row>
    <row r="59" spans="2:29" ht="12.75" x14ac:dyDescent="0.2">
      <c r="B59" s="42" t="s">
        <v>233</v>
      </c>
      <c r="C59" s="90">
        <v>0</v>
      </c>
      <c r="D59" s="90">
        <v>0</v>
      </c>
      <c r="E59" s="78"/>
      <c r="F59" s="78"/>
      <c r="G59" s="71"/>
      <c r="H59" s="71"/>
      <c r="AC59" s="57"/>
    </row>
    <row r="60" spans="2:29" ht="12.75" x14ac:dyDescent="0.2">
      <c r="B60" s="42"/>
      <c r="C60" s="71"/>
      <c r="D60" s="71"/>
      <c r="E60" s="78"/>
      <c r="F60" s="75" t="s">
        <v>234</v>
      </c>
      <c r="G60" s="67">
        <f>+G48+G58</f>
        <v>25625791480.5</v>
      </c>
      <c r="H60" s="67">
        <f>+H48+H58</f>
        <v>26470774413.900002</v>
      </c>
      <c r="AC60" s="57"/>
    </row>
    <row r="61" spans="2:29" ht="12.75" x14ac:dyDescent="0.2">
      <c r="B61" s="51" t="s">
        <v>235</v>
      </c>
      <c r="C61" s="67">
        <f>SUM(C51:C60)</f>
        <v>73317935475.220001</v>
      </c>
      <c r="D61" s="67">
        <f>SUM(D51:D60)</f>
        <v>72973969391.820007</v>
      </c>
      <c r="E61" s="78"/>
      <c r="F61" s="76"/>
      <c r="G61" s="71"/>
      <c r="H61" s="71"/>
      <c r="AC61" s="57"/>
    </row>
    <row r="62" spans="2:29" ht="12.75" x14ac:dyDescent="0.2">
      <c r="B62" s="42"/>
      <c r="C62" s="71"/>
      <c r="D62" s="71"/>
      <c r="E62" s="78"/>
      <c r="F62" s="75" t="s">
        <v>236</v>
      </c>
      <c r="G62" s="71"/>
      <c r="H62" s="71"/>
      <c r="AC62" s="57"/>
    </row>
    <row r="63" spans="2:29" ht="12.75" x14ac:dyDescent="0.2">
      <c r="B63" s="51" t="s">
        <v>237</v>
      </c>
      <c r="C63" s="67">
        <f>+C48+C61</f>
        <v>82614124501.309998</v>
      </c>
      <c r="D63" s="67">
        <f>+D48+D61</f>
        <v>77370327216.350006</v>
      </c>
      <c r="E63" s="78"/>
      <c r="F63" s="76"/>
      <c r="G63" s="71"/>
      <c r="H63" s="71"/>
      <c r="AC63" s="57"/>
    </row>
    <row r="64" spans="2:29" ht="12.75" x14ac:dyDescent="0.2">
      <c r="B64" s="42"/>
      <c r="C64" s="74"/>
      <c r="D64" s="69"/>
      <c r="E64" s="76"/>
      <c r="F64" s="75" t="s">
        <v>238</v>
      </c>
      <c r="G64" s="67">
        <f>SUM(G65:G67)</f>
        <v>39034834767.93</v>
      </c>
      <c r="H64" s="67">
        <f>SUM(H65:H67)</f>
        <v>39034834767.93</v>
      </c>
      <c r="AC64" s="57"/>
    </row>
    <row r="65" spans="2:29" ht="12.75" x14ac:dyDescent="0.2">
      <c r="B65" s="42"/>
      <c r="C65" s="60"/>
      <c r="D65" s="69"/>
      <c r="E65" s="76"/>
      <c r="F65" s="76" t="s">
        <v>239</v>
      </c>
      <c r="G65" s="90">
        <v>38991887280.970001</v>
      </c>
      <c r="H65" s="90">
        <v>38991887280.970001</v>
      </c>
      <c r="AC65" s="57"/>
    </row>
    <row r="66" spans="2:29" ht="12.75" x14ac:dyDescent="0.2">
      <c r="B66" s="42"/>
      <c r="C66" s="69"/>
      <c r="D66" s="69"/>
      <c r="E66" s="76"/>
      <c r="F66" s="76" t="s">
        <v>240</v>
      </c>
      <c r="G66" s="90">
        <v>33775969</v>
      </c>
      <c r="H66" s="90">
        <v>33775969</v>
      </c>
      <c r="AC66" s="57"/>
    </row>
    <row r="67" spans="2:29" ht="12.75" x14ac:dyDescent="0.2">
      <c r="B67" s="42"/>
      <c r="C67" s="60"/>
      <c r="D67" s="69"/>
      <c r="E67" s="76"/>
      <c r="F67" s="76" t="s">
        <v>241</v>
      </c>
      <c r="G67" s="90">
        <v>9171517.9600000009</v>
      </c>
      <c r="H67" s="90">
        <v>9171517.9600000009</v>
      </c>
      <c r="AC67" s="57"/>
    </row>
    <row r="68" spans="2:29" ht="12.75" x14ac:dyDescent="0.2">
      <c r="B68" s="42"/>
      <c r="C68" s="60"/>
      <c r="D68" s="86"/>
      <c r="E68" s="76"/>
      <c r="F68" s="76"/>
      <c r="G68" s="71"/>
      <c r="H68" s="71"/>
      <c r="AC68" s="57"/>
    </row>
    <row r="69" spans="2:29" ht="12.75" x14ac:dyDescent="0.2">
      <c r="B69" s="42"/>
      <c r="C69" s="60"/>
      <c r="D69" s="86"/>
      <c r="E69" s="76"/>
      <c r="F69" s="75" t="s">
        <v>242</v>
      </c>
      <c r="G69" s="67">
        <f>SUM(G70:G74)</f>
        <v>17953498252.879997</v>
      </c>
      <c r="H69" s="67">
        <f>SUM(H70:H74)</f>
        <v>11864718034.520004</v>
      </c>
      <c r="AC69" s="57"/>
    </row>
    <row r="70" spans="2:29" ht="12.75" x14ac:dyDescent="0.2">
      <c r="B70" s="42"/>
      <c r="C70" s="60"/>
      <c r="D70" s="86"/>
      <c r="E70" s="76"/>
      <c r="F70" s="76" t="s">
        <v>243</v>
      </c>
      <c r="G70" s="90">
        <v>5941563822.2799997</v>
      </c>
      <c r="H70" s="90">
        <v>3015011894.5300002</v>
      </c>
      <c r="AC70" s="57"/>
    </row>
    <row r="71" spans="2:29" ht="12.75" x14ac:dyDescent="0.2">
      <c r="B71" s="42"/>
      <c r="C71" s="60"/>
      <c r="D71" s="86"/>
      <c r="E71" s="76"/>
      <c r="F71" s="76" t="s">
        <v>244</v>
      </c>
      <c r="G71" s="90">
        <v>15765567599.719999</v>
      </c>
      <c r="H71" s="90">
        <v>12754192674.25</v>
      </c>
      <c r="AC71" s="57"/>
    </row>
    <row r="72" spans="2:29" ht="12.75" x14ac:dyDescent="0.2">
      <c r="B72" s="42"/>
      <c r="C72" s="60"/>
      <c r="D72" s="69"/>
      <c r="E72" s="76"/>
      <c r="F72" s="76" t="s">
        <v>245</v>
      </c>
      <c r="G72" s="90">
        <v>17400611467.450001</v>
      </c>
      <c r="H72" s="90">
        <v>17400611467.450001</v>
      </c>
      <c r="AC72" s="57"/>
    </row>
    <row r="73" spans="2:29" ht="12.75" x14ac:dyDescent="0.2">
      <c r="B73" s="42"/>
      <c r="C73" s="60"/>
      <c r="D73" s="69"/>
      <c r="E73" s="76"/>
      <c r="F73" s="76" t="s">
        <v>246</v>
      </c>
      <c r="G73" s="90">
        <v>0</v>
      </c>
      <c r="H73" s="90">
        <v>0</v>
      </c>
      <c r="AC73" s="57"/>
    </row>
    <row r="74" spans="2:29" ht="12.75" x14ac:dyDescent="0.2">
      <c r="B74" s="42"/>
      <c r="C74" s="60"/>
      <c r="D74" s="69"/>
      <c r="E74" s="76"/>
      <c r="F74" s="76" t="s">
        <v>247</v>
      </c>
      <c r="G74" s="90">
        <v>-21154244636.57</v>
      </c>
      <c r="H74" s="90">
        <v>-21305098001.709999</v>
      </c>
      <c r="AC74" s="57"/>
    </row>
    <row r="75" spans="2:29" ht="12.75" x14ac:dyDescent="0.2">
      <c r="B75" s="42"/>
      <c r="C75" s="60"/>
      <c r="D75" s="69"/>
      <c r="E75" s="76"/>
      <c r="F75" s="76"/>
      <c r="G75" s="71"/>
      <c r="H75" s="71"/>
      <c r="AC75" s="57"/>
    </row>
    <row r="76" spans="2:29" ht="25.5" x14ac:dyDescent="0.2">
      <c r="B76" s="42"/>
      <c r="C76" s="60"/>
      <c r="D76" s="69"/>
      <c r="E76" s="76"/>
      <c r="F76" s="80" t="s">
        <v>248</v>
      </c>
      <c r="G76" s="67">
        <v>0</v>
      </c>
      <c r="H76" s="67">
        <v>0</v>
      </c>
      <c r="AC76" s="57"/>
    </row>
    <row r="77" spans="2:29" ht="12.75" x14ac:dyDescent="0.2">
      <c r="B77" s="42"/>
      <c r="C77" s="60"/>
      <c r="D77" s="69"/>
      <c r="E77" s="76"/>
      <c r="F77" s="76" t="s">
        <v>249</v>
      </c>
      <c r="G77" s="71">
        <v>0</v>
      </c>
      <c r="H77" s="71">
        <v>0</v>
      </c>
      <c r="AC77" s="57"/>
    </row>
    <row r="78" spans="2:29" ht="12.75" x14ac:dyDescent="0.2">
      <c r="B78" s="42"/>
      <c r="C78" s="60"/>
      <c r="D78" s="69"/>
      <c r="E78" s="76"/>
      <c r="F78" s="76" t="s">
        <v>250</v>
      </c>
      <c r="G78" s="71">
        <v>0</v>
      </c>
      <c r="H78" s="71">
        <v>0</v>
      </c>
      <c r="AC78" s="57"/>
    </row>
    <row r="79" spans="2:29" ht="12.75" x14ac:dyDescent="0.2">
      <c r="B79" s="42"/>
      <c r="C79" s="60"/>
      <c r="D79" s="69"/>
      <c r="E79" s="76"/>
      <c r="F79" s="76"/>
      <c r="G79" s="71"/>
      <c r="H79" s="71"/>
      <c r="AC79" s="57"/>
    </row>
    <row r="80" spans="2:29" ht="12.75" x14ac:dyDescent="0.2">
      <c r="B80" s="42"/>
      <c r="C80" s="60"/>
      <c r="D80" s="69"/>
      <c r="E80" s="76"/>
      <c r="F80" s="75" t="s">
        <v>251</v>
      </c>
      <c r="G80" s="67">
        <f>+G64+G69+G76</f>
        <v>56988333020.809998</v>
      </c>
      <c r="H80" s="67">
        <f>+H64+H69+H76</f>
        <v>50899552802.450005</v>
      </c>
      <c r="AC80" s="57"/>
    </row>
    <row r="81" spans="2:29" ht="12.75" x14ac:dyDescent="0.2">
      <c r="B81" s="42"/>
      <c r="C81" s="60"/>
      <c r="D81" s="69"/>
      <c r="E81" s="76"/>
      <c r="F81" s="76"/>
      <c r="G81" s="71"/>
      <c r="H81" s="71"/>
      <c r="AC81" s="57"/>
    </row>
    <row r="82" spans="2:29" ht="12.75" x14ac:dyDescent="0.2">
      <c r="B82" s="42"/>
      <c r="C82" s="60"/>
      <c r="D82" s="69"/>
      <c r="E82" s="76"/>
      <c r="F82" s="75" t="s">
        <v>252</v>
      </c>
      <c r="G82" s="67">
        <f>+G60+G80</f>
        <v>82614124501.309998</v>
      </c>
      <c r="H82" s="67">
        <f>+H60+H80</f>
        <v>77370327216.350006</v>
      </c>
      <c r="AC82" s="57"/>
    </row>
    <row r="83" spans="2:29" ht="12.75" thickBot="1" x14ac:dyDescent="0.25">
      <c r="B83" s="43"/>
      <c r="C83" s="62"/>
      <c r="D83" s="64"/>
      <c r="E83" s="44"/>
      <c r="F83" s="45"/>
      <c r="G83" s="81"/>
      <c r="H83" s="63"/>
      <c r="AC83" s="57"/>
    </row>
    <row r="84" spans="2:29" x14ac:dyDescent="0.2">
      <c r="G84" s="73"/>
    </row>
    <row r="85" spans="2:29" x14ac:dyDescent="0.2">
      <c r="C85" s="73"/>
      <c r="G85" s="57"/>
      <c r="H85" s="57"/>
    </row>
    <row r="86" spans="2:29" ht="12.75" x14ac:dyDescent="0.2">
      <c r="G86" s="73"/>
      <c r="H86" s="77"/>
    </row>
    <row r="87" spans="2:29" x14ac:dyDescent="0.2">
      <c r="G87" s="73"/>
    </row>
    <row r="89" spans="2:29" x14ac:dyDescent="0.2">
      <c r="G89" s="73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9 W 5 P i u J b u + 4 k 4 / 8 F R U z G x K 6 I 7 8 Y V r D c 2 E 8 R 1 8 w z c u L w R F U l W c n Q U 9 J N m X / W / 2 4 z z s p 3 m b 1 / p j R 7 I N a S j Z I A N d l S l 1 R B e 2 U h b i 8 9 K 3 1 p K W l t r / + c e X B + a 3 x e Z x u V 7 9 8 o a 7 Y 9 8 w i 9 V 8 f b 9 c f f r l z d P 2 4 8 9 c / c 1 / d t q u q C k M q L p 6 f P / H 4 / K X N 5 + 3 2 1 / f V y q / / / 7 7 3 e / C 3 X r z q c K z L F c Z W a Y / / 7 z 4 M v t 5 u X r c z l b z x Z v 9 U / e n n 3 q T f J H t d N h 2 J b 1 q R 4 r n G 4 7 d 4 d q V 3 W X b U y I j v g L 1 9 t d t W f E l z 3 C D u P Y d o 4 A e 3 K + Z + w X j L 7 d P s / n y 6 / + s G H W 5 A t 1 a L j Y z R l 5 s Z w 8 P o E q 7 k n 2 y r X q O H S i 2 P E 2 / b m r Y q t N p N F j 2 D u B z x 3 O N R r u C r t Q O p r I Y i K 7 n R I a s e K C j v j f 1 R 0 e F t m g p H V g 0 3 Z V N w Y + L S 8 E v G 4 S K H 4 A f Y 1 j g z h t N R 6 Y / j W 8 M p 9 u z r Q 7 L C n Z T b t Y i u z Y 0 6 n y 3 Z Q 4 C J R I a Y b u S 1 o h r B q O A q X T a f m i J X V O B l 4 Y / 9 Q M v l I L Q U z o j U D t 7 3 x Z H h t 8 Z t y v x Z 9 t 1 f C M A X 8 W C j i X X b U k X I 3 O q J M 0 m N 0 H m B l 7 Y j q x M k 0 7 E 5 a E V x u W u q U R K W g N 0 y O + A v q Z X c V 9 d z 7 e T 3 g Z e M D U j E 3 x z u 7 K / a e v e e C p K g R H F v 0 M 3 l K T 9 F H p 4 C d B U A i d u Y h q M 3 U 4 f P B 5 f g H v w B U W g J R X a E G S v I 8 J 7 e A H u F T M I D Z l L G k 1 u + P j 7 4 5 b T K / B s e g W e S q 8 y D + q H T 2 a B k B V D h g j H / 0 E 8 4 o K 2 5 A C h s r 1 O U r q 7 g 8 W B a N j + t D 9 W 4 f O a 4 Q c u F P / k A t 6 L Q e A Z C T I J W F N f M R U p S C F K y 2 C L x q 4 M A h u / t P g d 7 8 F V T V G D b T / f 7 L D e / S V 7 m 4 K / + 1 P m r g 3 + D a a p L I E x 8 3 y X / M U / + p t / 9 N c U 5 v Q u B V g 0 F V E F n f b d 7 J 2 k x + / J d S T 4 m W B e 9 N b T G r B t j e 8 w 8 D 8 W / F 9 j + L g v o K w d 6 L 0 g / X q t C i + C + O 3 5 8 N I S R 8 k d 7 P v z T d s y 7 E z 5 / g Y C 7 e 8 A B 7 9 K 8 V O s f d j L G G h 4 1 f Y B r v E 3 j Q J f V 8 3 0 0 p L 3 l 6 a W X H o + G B C S 4 v t T C 7 y + + K f v 3 v W + x F K s L q C W o 3 r g q z w A Z d w B W Q E y Z U 7 B M w e S A q s A a U n k 6 / k G U G 2 W j s 7 l J r U e D v g r c N O I J G 5 K Q X t 5 3 A R f 0 8 E 9 Z a q y T J X K Q A 5 T 1 S l T X c R U k u M H k g J s O K + I m 6 A 4 7 y 4 P S C p + o 6 O k c 3 t C 4 v 8 y Q u q k j J r c X M p N m a G e F u R R V R a 1 k u T U 0 c G r S l s 9 J i n Y T H r 1 e g w p L p e e u H x 6 4 v 5 K e u r 8 G 9 C t z 3 c I q o I t x 5 + F p l U 4 6 A 9 y C U v 4 g e g K D u v d 5 Y 6 3 0 r L 4 c k d g 0 C H a X f 6 w T K Y a v u R e k 8 a q r 5 7 G 9 p B R D i O a w x w + G P B O b d K Q g 2 a j 6 w 5 F a y z L U T + X w x q U w 2 7 K Y c L 1 S K x G C o k J l M U o i + 1 Y T O / 1 B 6 H Z D T z J F 3 J Z j P u R W G y M Y L H x C 2 a x s S J e 0 R S r E 8 F i C W a U x S i L H b F Y T 7 B z W a z 5 o 7 M Y y h Y b v Q Q W C 2 1 p K n q K e D 0 a + + t m 6 r 8 b j T 2 D R n m M a B 5 D z Y v 1 W / V j H m N 3 P P Y j T e N f g c f i k I z D k h + E 1 z Q T f p 8 T 2 s H 1 i K 1 x C 2 K D V 8 8 c p u U Q W g t N a L D / m b t k v H U 0 x d o N N x y a 0 4 9 p L o v h 1 X j u s N m 0 7 H U x H 1 R L R y U v i g m z d 7 j s F z i 2 c s x + P J P + x 5 / B f 5 B i A D 5 m l I A G W j G i r h z 0 m j V D 9 R 0 j 6 I N L o 8 4 2 g 7 E f A w m / B o g Q B A 6 K z + 6 y b Y q 2 F n Z A n e Q i b R 4 C u W P N m P s 6 9 v K 3 x Q M D j Z b k H h L a 7 v t v 2 h M + p y f 8 X 9 4 T I a c n w l / e k 2 p O T 6 p / e U 9 q O T 2 p / e U 9 q e f 0 p P 6 X 9 6 S R 0 5 P G X 9 6 T Z k 5 P m n 9 5 T 1 o 5 P W n 9 5 T 3 h W H R X 4 v J v u l L Z 0 + 2 z f c m d b 2 0 m w a 7 Q 6 v K n 4 B 5 p e a T W R Q v 8 x / E C 9 2 x u Z E y S A N h Q n S R 2 9 / E 5 X B d c a + s P 4 G I F I 3 o f G C W J 7 L W W 8 8 / r 2 X y 2 A r 2 H z 8 H f c 9 C J S t I 1 l B k s 4 C 2 t o C Y l C 8 x g / k c 1 g 2 G g M o w 7 v p 4 R 3 L y 9 E f y d v P p n r K h T / 2 q c e v 6 S y U m F E z z O 1 t W m 1 B x H P e T k J H P T J Z Y c m o W S C q e f I B f g 0 2 1 v s Z l t / u v p 6 7 9 m z H z 9 Z c 0 s V s x w v f n 7 h 8 V q / r k E s x K y 3 A O Y Q T W C q R R c c c F H e P U z p V n U K K u + G l a 9 1 l T p c C j m L v l U f 6 S p 0 h c a f l O J / w V f k l U k 8 e 3 5 + 8 t i A s q p 2 O o p Y K j E F Z J 6 4 M d 3 x P l 2 + d s 6 L Y c F q K U h 3 Z B l x U 4 h i N 8 E 9 G j 2 1 2 0 X 6 L d k K 4 b s G a b p B 0 C 4 O y b 4 Q c 9 3 b V 3 0 Z U U V Q z O Q H S l M p M G F O + v g Z V f 0 F R n C F p i O 5 h y U 7 D l 0 X y I 5 l m v I h 4 + l Z F w 5 A u 4 m O P o G / y 2 O D J M g y U j L z f z p Y b b a L p C g 8 h R U V M V h V x u g Q G W Y 2 R 2 j f F w k 2 P 7 J K P / 1 t P x t 9 r A A 8 D 4 i 8 R U o v k c V V U F 0 H a H P 6 j n 4 c u / 2 A C M R r V J E j y r 2 B r W u 6 w 7 r c g 6 i / D u m O 1 v N 1 4 + V Y P G 4 3 i w 2 w H p H Q l u j 0 K K g H f D 6 K A d a Y Q + t v P h 1 s b o H b t B y 9 g i I w d l u 1 m h G q F O Q k S A 3 g z x G q L 5 j j F W a e W D x y A S L L 7 + u N 4 B 0 H 5 m / 6 b P H 7 Y w R m C + L x 8 X j O y T e D Y o 3 E m + 1 x u X g X X v H q O s V n F S d r 1 e M C M k 4 z Y m g P P 6 6 m H / 9 1 8 f l H E 0 g T Y r 1 U c V + M H J U V R y N c 7 C u v 2 M A c 3 z 9 n 8 f l F u B 9 v 9 g h D 6 6 C x W Y e T 2 c v V o w 2 2 w A T D s 6 6 / F l B q 8 U W h R 4 J v d 4 y c q B v v E t Y e m 9 u P J 5 h 0 M F l D o o z w m A O V Y Q 3 B 3 H + c A c k f L O Y f w b 4 z h h v M V 9 + W G 6 e b e j 1 a c i p 4 3 d c 0 Q 2 q z X G 3 O Z F y I O c O N e Z z K p u Y W K T 1 Z r t m 3 I f Z P 5 B U w l G f E I 2 3 K g 5 z 8 A Y W t v Q E B B j g C 0 w T A P C H z W w D p P 0 U 0 t Q 7 R C N t W l o O 0 g L U l 0 / 3 w I t 5 Z O Q l F P E 1 J u b U f 0 R j 7 o 3 Z H M x j + / s T Q D y F G n D 4 0 6 + L 8 9 C m L i U a 7 X G r n 4 N 2 L S P h E G 1 x t V 3 O l 7 8 m N u H D j H n 2 4 c + A n z q b S P i l q l n N g R 8 Y 5 O 7 m 6 3 8 D t / I L g N z Z r j e f 4 v i S 0 1 h T R x O N t T h 0 c r D e W + D n G 4 j w P S D R p 6 4 n s u J I V p C r A w w z R 9 r l 3 e U C W o x r x l 9 s f g O 8 g 5 7 E 4 q i 3 e V R R Y S d m o 9 e T j J x J r D k w y X d M D u B 2 N + v f F o s M y d 8 D G X 9 c J r M s g O f T 1 / A n C n y e u q B o 8 I 0 w Z 0 Z r z p c B 3 1 h 9 Q c J P 3 V E 0 / G 7 N z I F f K A f / F g k / 9 U 7 R 8 E d 6 L Q f + 6 g H 8 0 n q 1 3 c y 2 y 8 e d t + p 8 g P M C 7 t f / / f C w n M 8 y l g 4 S f u q y I u H v c 7 6 b A 3 + t w M r 5 V t 3 u 4 E e C T 3 1 X t J E z l H J W 6 + / v 4 o m w 1 X a 2 y T F l e O q h H g t 0 f e S 5 + m Q S 1 n M w T W c X E 1 D j 2 P r F Z j 5 b z Y F L C h h l t p k x E f w j E m 3 q k B 6 j 3 e j K o 5 4 6 D n P o 4 5 4 v Q j t Y b L 4 s V 7 P 7 G V q 2 q U u K k m 2 D r d f y + E I o Q n u x g s b L f P E Y / 0 V 5 m H 1 Y b 5 K V U S T 6 1 C V F o w / + l o N + 9 R v 0 Z 9 v F B k Z U u J v l l 9 n j T 7 s C u P j / J + M / A e E H h g w S f e q i o t E 3 / D A H f W C o p P Y I E P R g 8 / W f K 7 g q j Q J X o C 4 o s u J Y 7 e a s g i 7 u G P H h y 2 w O 4 U U i S r 1 K N K J j M W f + 6 m N 8 b g d g h c R x h J 6 M + / W / N / f L + x m w p + U F 5 I n 1 J m Y R M V 3 e h 7 G w d 0 j 0 q V N 5 W F E Y d K v d n m N U m z l U / R G G a a b w x 2 v M s d 2 3 W w Q 1 V n O 4 H P f h I X X x n z 0 f J P r U p z x G X 1 E 0 r a t K U U 7 s y k f + 3 T f C f y D x J 5 w e g T q S y I o T v Z l j G H 6 6 S 5 3 4 L J c k c f V o h K l b i Z b p X i O H z z 8 B R o l m D / G 0 Y D b i D Y k u d S P R 6 L q G l Y M u n z X u n s M J / 7 b 4 Y / 7 w 9 O c C k E Y 2 C v F j H I W I D K g V q F O J x j 7 K m z D 5 J O y x B 4 p w + d s s D f B U v n y Y b T 6 t g V c j L + b r L 8 t H e C k + L j 4 9 b W Z f Q H 0 k + t S p R K K v 8 X k u / S c 4 / Z 1 d Y o B B z d 9 G 2 S L B p j 4 k 8 r g Z l m 0 g 3 R x D v G O C 9 X b 2 c G x 0 F y j K K n U l 0 R j 3 6 k X b + u x T O / u q 1 K F E 4 s r x 1 f y d f X l B s z P G h E y d H / x T p Q 4 k G m 1 T u E Z Y O H w B y O X I K n U d k b j z V T 4 / 7 O c 5 v u F p A V 3 0 n 8 D l x w 0 Q / z / h 4 v D j d v M 0 B 7 W e J 7 u R w F M P E g 2 8 z e Y v R a b A W w n s S F i p 2 4 i E V a h N C i Z W U 0 v D W G 1 n q 0 / L X G y p 0 4 j G 1 h n n T 7 H K i 1 8 B S S + T e a a f M p N M f z L i l / V m C 9 F / + n K 3 i 9 t B 4 k 4 d R i T u 1 c Y w f 7 J p J 9 P y 8 i M A / B 7 t n 1 S p M 4 h G d h D l s M X n U 4 s G d 1 n X Z Z U x s p H 4 U / 8 Q i X + t F e Y w y v J 4 G j U L M Z q 2 a 9 R B R I P s + 0 j 6 M L o I J 9 w + D T P 1 F 9 F H 6 3 Y 9 B J c Y z x g / M P k 5 i 2 p E u Y V H 5 3 c X g N r g O M Q 8 t T 9 7 u F 9 D N J 8 A s H 9 z P E M z b N F E Z 3 U o l F a V X G A b M m I S O g V 2 l d h u p 6 A t l F l C o N 1 n 8 V T 7 g j p y N E U X B l W / c U p m 7 V C J H D S q t 5 y o i E 9 y O C x 5 s S h 3 B e + 0 A B f g f M t 5 i V e B 8 5 g V 9 G 5 N n c i I 5 A E J z j P g 0 Q F L 4 R 6 d a O S W M x T f C e B K / K + U J E d U R Q l + i E G c w 1 G C e R 9 h W s T 4 I s 0 R W r Q D Y 1 c l r c s X k c m u S t s O r a k v i W b 8 K + G N 6 y l x L x T L B X i k m V / 3 a U j 3 6 V t N U d N g 0 l G Y z h 1 e t W 0 / 7 M b 9 v k U O z 3 6 S 5 h J + J K k i z w I n m w I H A U 6 u d f A t O P D L n 2 / 2 O M H 0 t P v r V 4 F Y x v C k 4 l S w f / 5 M c Y p t I s L F K Q 1 N P S V O W e V A h D h l t 4 7 S s V a Q 2 o l K T s H G H Q p O Q U 7 S M 4 d V b P g T A U 5 2 v z R V Y e d b R M n a K r U h z 6 f u J J 6 Z y t j 5 M p Y E r F D E M A z L e I c O t Z 0 K w l K p B i y I V q f g F G z + o c r u C q Y 4 R e x b x D L 7 4 K n z c v k A J N w S y K Y M o Y i d P 4 2 Z 5 E a k t l N B S i X K T g X p e i k 4 B Z t M q S V w B W V H i W i X 1 Z P q t b P E K Z M 3 g g 7 A 8 + e d k m B w 6 g u j l V 1 8 8 g I F B w 1 O f A w I H W t n I Z Y 5 f J D y + R X W q o i 2 N g 9 O r q O 2 E x q c + J g 5 y k 5 X c F 4 I H 2 v F y 3 O E j 7 V M a g M K z g X g k D a s s N x / U s H J W 6 a k 5 m J O S E D U 6 l G W x o 7 r p h b R N S Y n i X P / 8 x Y C K D v l b U W J j w S m A x B D x u L z O K l 5 g F 7 D j c 8 S p O B c v r G C I O r O Z H C g R I Q R s B Q f H U E R w 5 h / 4 / U R N Q 9 u t n Z J N m K n 1 i 7 p q M Q N C 6 e I 5 U w p J O f Y U s R u t C x F j O l 1 k K y d z l B d v s h C j O S c 2 o R I u O Q U r / a S 7 Q v j B H u T B 0 6 S Z K C r 0 Z 2 q t 1 u W I t 0 i w t + p S p B e K 4 6 x p A M Q N 6 M O R S x v o i D O y 0 w H I J 6 H S 8 H Z 5 a i n 4 F y e D I 1 a A m f n 1 i P P F C / e U E C 4 h 4 u / Y 5 c g I s K P r K A W U d E S M O F E h G E u E g p O c i I S Z e k L U l a S x t K n 1 j 6 o u Z j H 0 v F 5 N l S v 3 W i 5 l i K G m + 6 b G M o 6 5 e E S D k 5 x a n 1 q J m F O O Z J j J p 3 I / 0 Y t g W v s b C K G i M r k 8 y R n r J X Y C E 8 t o q L l W s p O u P N v Z A 9 A n B w m x I G T j B + 2 V 6 d J v C / b x E S e g Y 2 f f o r q t S K X h O o 1 3 H N k q I x d Y 8 a S c B k 7 k W 2 Y y h j u I g u V s W v w G O G I 4 Z x Q Q J x d W i L f F z G T U V i + M G l G O 9 b 2 N 9 L A K Z N k g H B L 4 A R i Z I v T i T P 4 C A e n O B U z 4 S q s O O 0 S J a K L T u M l z 1 z E X x 0 g Z 6 y d O L u K b H B O z C a R P a z S 1 Y F I r 1 H J u c a + L W I k B y t e g j j L s I Q q J 2 1 Y Y S 3 X E g Y O X t w I 2 W Y z 1 p E T p L H 0 K f 1 O J + 2 v s c B N 9 g A s k 8 S b y h j u e X n k U N a J v Y F 0 A F 7 D w y X I o M K f h y S b n c o c Q E w H 4 N k 5 J 4 n z h X G O G C B U 2 b F s g 0 r O Z Z O T x I G D k 8 q V T H D O 3 O l G H D g n T o S n 5 u K 5 + a P I k x z 8 d U a C V D l + D l K y H Y 1 T C w H U 0 b j G 4 e + k y x h + j B Z p l I X l m h F k C e A f P k X 6 W C s O F q W I 4 R 7 X R f Y A T A O z D T + k 1 H 2 N / O 1 k j 7 V T R 0 p R a / M a i c s I G 4 B 4 J 6 G T L U 5 l l B 1 h 4 p R / h B D Z 4 J z I f k O V 3 U W b 2 k g 1 L H H A I W e s n T g j g I 6 1 i 8 J v i F s y O B E c S P h Y K 5 5 i I p u l c U I j i J O c E 3 M j 1 P v A j Q O k Y + 1 c 7 4 M 0 F X b q v H u i w S l D R G S b i 2 V O b y e I i D C O A y A P H P y d E W S P N a w l J P K o u z h p J D W w z w 1 1 I 0 5 y S i y l k U 5 E + P n b C d J r x Z G T h I + 1 Y o u I e v r X i B s h a K x h b D 0 m b 6 w l e 2 q q P E 0 8 f o P t E m S O t f w Y L c L B K U 4 n T j Y R l T j b j n S l X 5 x x i y K G e z A Q R e w i y i J u w i T d c u s b N A r i K m v Z B F k C S f y M 7 1 N l d 5 2 N N k S L U 5 l 8 g M S A U + Z I G m L A O b U y S 4 n o G g F s p F l E W E e M k S 5 O x W F I d P 4 N N 0 U 5 R S x H x k a y Q v 0 U b C e O U h Z u n A A d g L j h l F T G c G c P K G K 4 A S q U 5 A v C C I n 2 A b G m M Y k D p 8 Q x 0 2 Q r O y x r k z w H G S O / B K E s n Z v f l S r 9 P K W v 1 t A L m o S P t e K M u J S 6 c a f v y B Y n n B z C h F L 3 e Q e c k Q o O j j N L i Q g 3 j J A c I j q R w p S K 0 0 U Z c Q l l p / P m R k g F 5 6 z z c M k D B z + / B E E s X b z r h D q z 1 4 j O J V 2 v 4 a 9 d U s S K j i 2 j i O G G q p K 9 O l D C F C e c 5 E t E 7 1 D E c H d o U s R w Y 8 X J s U t P T G N S D X i N 9 X F y x C k 1 q P g q d X N u h x g d g L i H p p G O G P 6 6 M E F G O 7 5 H Q x q f 5 1 q b h I O D n y i e b G W H l U i W P H F K I u W G E r U E r o M Y 4 c s x + O f p E K P 0 s U 5 i I l R y x m O R r n J e x j m k D S u s o D g y 9 T u e L U 2 O 5 J Q Y V u R I T o k 8 1 V R y q B d 2 j Z w V 5 O l 3 j F T M x B F R i c M p y A E n N X 4 i v U a J 6 G Z b c i h i Z 9 u Q 5 F F 3 8 Y Z B w s 0 k / G M o X w 8 4 l f h f 2 T P M u E u u 5 w a G 4 i e g u Z 7 j K l 5 y D x 9 O / + N A K 7 C R S D T D + C d X j i s X P M x z l z z M X / K w c M H D w i W / u X r R w 5 c A V s 0 C F k t a c o X X i H B 5 I x y b x a A z K t f G B V B w 7 A E U X L k O X C B C H F u 9 Q g d q l 3 S g f s n D j U M h Q F g r f g D X X M r 8 q u Y l H W s d d K x U B z j + C m 1 c I h v c F W S D v 4 B l u E t o m b 9 8 b F f Z y 9 u o X a G N 1 n X a y I L Z U R 6 3 s / s 1 c 7 9 g / O X 2 a T Z f r l e M u l z N V v P l Y j N j 5 M W W E c t 9 D X 9 y S E Z C I y z V N n 8 F G A 5 k q k w b H H s E 5 T e / 0 f a q Q h B 6 J X 4 j b P s 0 f u U o D b Z 9 o D M n k W d O L R d + Y Z m 2 D s h h o h r T X X P T A c s 2 S w g P b D S r S T q i H P X G t j M I D a d c a / W j 1 o z I U M Z e y a 4 d q B q O r b C t C s 9 y r X K N N Q 9 e c q P C 1 k B j P M t w 7 H u h 8 R 5 i W 6 b V 1 u 1 H O H d k a W e Q Y N j W e 6 7 2 H g J V p l X u i i / r U H X y t Q r L Q X x 5 h q u + 5 6 v v h R K 6 D L Z 6 Z H I K d 3 x s / O c 1 V d n 7 L Z H o J S 3 H F 5 E t W m D 0 i d 4 0 o Z L 4 H t Y B H l K i Z u O r d u S K n g 8 c I R c U p Z d t 3 9 D s j t G u x J 9 t x w 0 6 C v C e 4 W f b d I Y d 2 K F 4 m M M b W D J V R k G m q 7 u S t m 5 o O t S o 8 B O W x J 6 f M w z A 3 y z R Y / a 1 Y U H 6 h 6 m p 2 B 1 I w Z n b + P k g e T y 9 j M t B r e x t W / f G u 1 r x 1 b 7 S 8 1 0 7 S m t E 2 e + K n p t Q T H c q R q I R u 4 S W r 0 3 t 2 I M 0 n G 7 P t j q s a v g S g B 6 8 o q Q g / v W S 5 e 7 t h o K X w F / 7 J X C x C B 6 + B I 6 H L 4 E 7 7 y X I h s T s a 7 / u l 8 D 6 U 8 m x X P C P r E z P G A 7 + + W 9 C U y z p 6 D X s i 0 6 + A m 3 9 A b D n A 6 M k L G o t 5 5 / X s / n X f 6 6 Q 7 6 T 6 w 7 6 T P b g n 3 k o l / l c X b d m M 2 Q 0 o o f S m 7 Q d i A D 4 C B b Q 0 C B V v D L u Y u W s b t h s G F v i O D l S T + 5 t k s s c 0 / C C Z Y v L 6 E 3 j h e z J s D 5 L M z 2 z 1 Z x 7 o r b S o D Y T H i D p 9 8 N 3 J V d s P X d d T f H 9 q g X 9 E T d m 3 5 o d W P L 8 0 9 Z y h D + X k s O D 5 7 5 J j h p Z 9 W G V X 1 g 4 B 0 F N R C o x I i Z + D L W f L 0 o r x H N p U 0 o H Y T R 0 7 + Q Y 4 h X 1 U l K 0 D n j y u E x e B O n 7 g h d L + I Q 7 W O S z K 1 o k f O q y T t O P r 4 C 3 K j h R a i h 1 A f A I x x u W o W E z h O i w G a C e 1 Y Z v c d C c r + e b 6 Y c X k O b 7 o O b U e D v j 0 O f 7 w O W 7 q G / L U s G V l 1 O H 3 T T + X 7 W o p Z g A L V W M E g f y 2 c N e L 5 y e 5 / R c e t 8 a j W j s o b E N M 4 M u y t W T O V B n u R c K w g Z I 3 5 P j S t 5 1 A N g A n x a N W B F i O w W v z D O h M Z G / h d 8 Q y X f E U M E x 8 w B d A k E M T f F r i a B r 3 I r m I 7 8 e 7 + 3 H 8 R F I R m B O q C r / H G 0 T w I x l u K G s 7 H Y j x x x S Y T s N 9 9 f h u G q T k Z t g q E I L u g f m / L 2 t r i h 3 a R m z z 5 D o 1 + z p t S T F N M B 4 t I 2 D + e F y + X y 0 f f n m z 3 T w t 3 s S T t n C g G U 7 M Z v v r t g + 5 x h C 7 p i I 5 d i A a t g I 4 Z 3 8 5 T Q g H 0 V o w m g I J U q Q A P j + N L S 4 f U a 2 C b L / i + d 7 U H 8 V C D x C N D B m W I g u B 7 l E 6 s j u F C 1 H w s r 1 / d 7 J h J Z p r Z M L Z a + u Z Y A 9 D F S P V 7 L Y U n 6 / X n / k W f q Y k D i g I 9 i 6 R p G R I A 1 h j T / T g v i 2 O D L 8 z b l f i z 3 Y 6 t R 7 b i + m 0 O p D U y N z p r O Q m y N z E I g x V a t K J g z n + 5 2 l / 2 w E d 8 j v g t a Z X c V 9 d z 7 e D l B 4 A f 0 d m P M G 6 v 2 k / E 2 Q s 9 M 9 3 Q N c p y X d F i u e D N w 4 v I b M H T t z c b h H A h 2 8 z u U g X A v x p u s q R v e H j I b Z / S t 8 / p u + f 0 w 8 e 1 A + f z P 5 O W c n M H s O f G x d A 2 Z O B w u w k p b u 7 n U j 6 0 / 4 4 H n 8 a 0 D o u F O X k A t 6 L Q e A Z y Y 9 N l Q U w S Y C E p r 9 6 r 0 B s 2 d i V Q a T i d 5 K 8 Q j 7 B L l O S 4 A e 0 p p Z Y C r u b H Z y 7 v 2 R v U 3 x 3 f 8 r c 3 W T F R j Q V U Q V d 9 t 3 s n R R b U b 7 r J E t M 8 T s o G h l p D d i 2 x n c Y + B 8 L / q 8 x f N w X U N Y O 9 F 6 Q f r 1 W j T k g f p s x H w O e T O 5 S 0 k x v 2 p Z h Z 8 r 3 N x B 4 f / c C w K 9 S k h v g m y X L T + l V 2 w e 4 J m w T + L p q p p e W v L 8 0 t e Q S 6 H N R k m K z B L y 8 + K f v 3 v 2 + x F K s L q C 0 o 3 r g q z w A Z d w B G a h s w 4 Q a / U B y Y B U g P Y m 8 P d 8 k p t q e f c 6 l I p X 3 P P 4 K V D T 6 0 a k o h e 4 U / X T 6 U E v E H k V M J 0 W g J R U S k u q I 8 B 5 e / M h c B V / T w f 1 N m G s P 9 W t m q l Q G c p i q T p n q I q a S H D + Q g C u S n S z 4 l p u g O O 8 u D 0 g q f q O j N I h h R 0 j 8 X 0 Z I n Z R R k 5 t L u S k z 1 N O C P K r K o l a S n D o 6 e F V p q 8 c k B Z t J r 1 6 y Y X V I T 1 w u P X H 5 9 M T 9 l f T U + T e g W 5 / v E F Q V e 6 z w s 9 C 0 8 t x e P m E J P x B d w W G 9 u 9 z x V l o W X + 4 I D P o / u 8 s f l s m + m f O 8 l M a q r 5 7 G 9 p B R D i O a w / Z R j H L Q b E g K 5 9 m + V h U b u R z W o B x 2 U w 4 T r k d i d V J I T K A s R j i L I S y x g T i 2 c l m M + 5 F Y b I x g s f E L Z r G x I l 7 R F K s R w W I J Z p T F K I s d + Z N s M 8 x l s e a P z m I o W 2 z 0 E l g s t K W p 6 C n i 9 W j s r 5 u p / 2 4 0 9 g w a 5 T H K Y 0 c 8 1 m s Y x z z G 7 n j s R 5 r G v w K P w d a P S n 4 Q X o O x L D D 0 K r i i f S a 8 e m L L o k a Z j T L b E b N F Y b 6 f W f 2 R m O 2 F z p Z V 4 n / B l y T x Y r A c h l p i R X / F B J R T s a k P w F C J K y T 1 Y F y x O 3 t c / r Z O y + N A Y 4 Q l p x u y r N g p B P G b g J H R + + u 2 C 6 y h J H I i 3 k e d x C K a 4 A c 9 3 8 H o R V l R x d A M Y G R o I g 0 u j H u D l 1 3 R V 2 Q I W 2 A 6 m n N Q s u f Q f Q k M M k 7 i I 5 8 f S 8 m 4 c g T c T X D 0 N O V b H B k m Q Z K R l p v 5 0 8 N s t V 0 g Q e U p q K i K g a j y K F A Z Z n b H S E + L 1 X b 2 y P y 6 3 g C U P 8 0 2 z I y R 1 p v t m n E f Z v 9 A C 6 9 A c T 6 q 6 A Z V T 2 w K 4 0 k O z t w 7 x l 9 s f l v O l + t H x l 1 s H t e r 2 c M C D / U q R R 2 J u i j 2 c l D n 3 z H u Z v 3 b Y n G / 3 m C C X a N g I 8 H W L C E H b O E d A H W 1 3 c y 2 y 8 c d o T g f N u D K / f q / H x 6 W 8 x y S Q c J f p / A j 4 b d G d g 7 8 V S D r s 8 0 W M M y v 8 R 5 R I O 9 / M i I A f L u 7 R Y o / E v 0 G R R + J f t B q 5 K B f e 8 c E m 9 n q 8 e N i s 1 j N l 0 D U n e 1 6 8 2 l 2 j 6 l Z m x R 5 J P K T v p e D f P 0 d Y w B 7 E P D 7 4 v E n g O + X 5 e N O + p 3 t B m h b b f a 4 B R / 3 C + Y B 7 p Z + u p / F h I S E v 0 X h R 8 H f q g 2 7 O f A 3 3 j H e Y g t l P g U 9 1 g H L D 0 9 F p I M W f o 6 l 6 C P R l x p R D v r N d 0 C i f 1 s / 7 N B O h N x c / A m v j N U n M C r W i H e A R J 9 6 p G j 0 j Z 6 a g 3 7 r H a Q Y w P A l f C i O + q p o X z W Q E R M p E O 4 P d 4 y 8 n j 9 9 A V C j Z L o A a u q u H l c M V D X g I 9 n Q c q A G 7 m o G a 6 B U F x t g 1 G A 6 r B x 1 W N G 4 9 0 I 2 B 3 f + A P f 5 e n W m S 4 W E n 7 q w a P g H t X 4 O / M K 7 1 G Y s S T T U a 0 V W D C U J O a n L M P M 7 x l 0 D a v n 6 P 6 t D e L 8 x 1 6 G w I z G n v u p x x a i n N D l u 0 G r l Y A 7 I / V L Q q Z u K B n 3 Y D 3 J A 5 4 t A F z e b x e p + 9 m U J K e c 5 u R e a Z K i P i i a Z q J u z y H F / x w R f / 7 V 9 e l h D / z S a P c S T w S f Z n K f u K L J i p L R y L P T F X b p O B x T o 8 u N i s 7 x f n 4 M z d T y P K g 5 5 1 R m 3 e r 3 Q y c G Z e / f s 3 E t r Y B D e p 4 a K e L + A q 6 M w X + B p 3 K k H i s Z 9 U G / m 4 M 5 n 5 h o v A J 7 6 o 2 j g h 7 q f A / z e M C / D L 9 Q N R f P 4 q J l j l X + 8 Y 9 T 1 6 j 5 W l 1 1 g k y Q T i 8 F i M 1 / A d 7 B Y M d p s A 6 T 9 6 7 + Q 1 i F P H c 9 j + W 5 I w c S d d M c 5 M 4 k f A a G n i G f B P U O 2 q c e J h t p o 5 U R i f O S z U I v 3 X 5 a r 5 e N 2 M 0 N Y 5 k j A q b u J B t w x c 4 I w P g p 7 w O F c 1 n L 1 C T g 5 Z 9 n f 1 M l E Q x 2 O c k I w P l b 3 U A O + V p f 3 i + U c r o e u H 3 9 i r B l w M L f r / Q p d f C 2 u v v 7 z Y f 0 J D T / 1 M 1 H w D 1 i u m R O C 8 b G 2 s 1 K e X w J S a T J / V t Z Z 6 k H B L 1 D v E w 1 / o 5 8 T g / G x / m 7 v 3 O / t F j x 1 K l B X F F l x q D V y 5 l Y + 3 c U R d r u Y i 9 M I U 6 f z W K x l t W 4 M 5 O o 4 R 3 9 + 4 t 7 t I I Y W y q + z O O f / F 0 j n U M 5 7 T 0 l M 6 W n k q d e J R r 4 r 5 q j T T / y 3 y O 9 N m D j G 6 z T o 1 P d E g 6 6 b O U r 0 k 7 A L q s D j F e p z o p l 7 U s u Z r P 1 8 d z S l c h p j 6 m w e C 7 N R b d n y p F v P C U 7 8 n J 2 o h d O E 0 g M A + + N y P t s g A a b O J R p g 3 c g J P / z M w / D D + e z p P n X g k 9 X 6 N A w a D T J 1 K 9 E g 2 0 F O l O H n b 2 Z f n 7 d h P S I h p q 4 j s u L I q C J n X A 1 D v G O C 9 X b 2 A F 3 G M 0 G u U g c R W X H M C U h f J d 1 B a J / a R F i l P i A a 1 z 6 X Y 0 n k b C I 0 Z 5 t P B d Z E l X q C y I o T g c 1 Z l s k P g D 0 F N X X 9 0 F C b k 5 x p j f n d U R T U G S B T V w + Z f J 2 t j n J 4 4 x 4 d L n I K Z + r p o X G 2 h z m 8 s b h s O b d K 3 T 4 k 4 F w 9 y m G P j 8 e T o q d E m v p 9 a I T d A E k d h t F F 2 M s H l h 3 a Z K a u H / p 8 j K a P o A 7 D e A b 5 g c l P Z V K l 3 l 6 m 4 r h p B p p g y 7 z B 1 b v h t 6 j q s / k S x v r u L Y u K O 9 t u l l / W q y U S 3 R p 1 8 9 D o S n a O L w 2 d 6 S K U 9 z t U g b 2 B R J w 6 g G j E j f E Y r e + y W Q a Q i F J X D 4 2 o K x p o R O X 1 a v a 8 p V e a / b o E P I y E l r p 2 a G g j K 8 c 4 E + f b p 9 n D 8 h / p h H G y 5 Q X F F 0 i 4 q Z N 3 c N i D w b H m y F d q r t 2 z c t i 4 e 4 K N N e C Q w D h q J N y F v p 5 K G N x q z 1 f 5 P i u z v D a C T h l K u r 3 F 4 9 P D d p Z E H z 0 w y v + D G 3 c B k z B / E z + v N 5 t 1 h Z E X j 7 P 4 8 h 0 S 8 U J n 7 z T i y i t F X B d U h C t S Z Q x b 8 x T f 8 Z k x 4 w Q e + O w q t q I a k u H 4 P 9 3 d 3 S E h P v b 2 4 q N X k 6 t C L i m S h b T G q x P + Q 2 o X / U b d H B p c T u z A g f A / y z 6 M c 9 w u N k s Y G Y Z 8 I d Q t R A P t y D m h d t 7 i t 9 n D 1 / 9 d o + G k / i A a z t D J C R M A c r v Y / D Z D o l m n / h 8 S z R H H 5 s Q E e I v 5 N o 6 x e D a g S x J D n X q C S O O a V / o 5 8 3 K G d M c o f 8 w X j 2 t m z R i r x y f w H p Z x s B y c Z g a G d p 7 1 j Y S f u o 1 o 0 W 9 0 c y I 1 9 n I e r w 4 G w L K O o Y c 7 z M G Y g J O k q z V j g V G x n Q G p R 8 s 8 d S j R o M t 2 z u a t M 0 F H g k 3 d S b Q 7 G U Q I / 8 Z 4 n p H G n U W t U 0 c S C f S A r S O Y 3 I i + n f l n / s Q H / U J f 8 m W B n p 4 y f s 5 y y 5 h H T J b 4 s w d A I Y l + Z P 7 m e I Z m 2 K K J d N K L k 8 e T C 6 x Q V R C 0 k Q K b W n q n o C 2 0 O Q i B 9 n m W o S + o 4 1 B y v K Z t + u 4 p m b V D J X L Q q N 7 S q I i n T w 5 L X i z K f h W R t O l Y g A t w v q U 9 8 Z p w H q u I P E 0 J z r P 5 0 5 e n h 5 w J 6 Z u m h f 9 O A F f i f 6 X k M B V V l O C H G M R n v k j w n B h 4 j E p 8 k Z 4 p 9 A 3 2 m X x j u y p p X b 6 I T H Z V 2 n Z o T X 1 J N O N f C W 9 c T 4 l 7 o V g u w C M 9 K W p / b N H + u C d T 1 D R 4 S F G 7 k l y 1 b T / s x v 2 + x Z k / / e R Y H P i R H C 1 z F j j Z D Q x n g h N z w K s H 5 3 g V l I J T s N m f D i t k a u b k N A Q E O L l G N x H g Z H c U n w d O Y j g T A U 7 2 J A f K O Q V T X R S c y w k 5 N j O J A C e b g 5 O C U 7 C x h w 6 r g u B C C k 7 B g g 8 F B 6 n K k 9 N R K O c U 7 H C j F n J B 3 g Y q O Z d r K 3 L A y S Y h o 1 5 5 Q X 5 w q q 0 K s m x Q Q i 5 I k E u n L A r y l F H O K c j Z T r V V Q U Y U y j l 4 h E z 4 s M r k u q W q v C B / P g U H P c E u j C d U l e P O 5 5 B N y N m z h q n k o A M 7 P Q 3 N O e R K z v H G M G o E X j 5 l Q Q 4 4 6 a H D o n q 2 h U w Q 5 2 R z N V N w C r Z C 0 W F V k H y a g o O n y s l 2 P L P J 7 C g 4 e H Y O u U Z g x v H U L P Q 0 K d n g Z E / p o s O q Y H 8 + t X P Q 4 f 3 x y d Z U l R f k q a T D C m 0 E x m d H 0 W n S g h y y d F j h 7 Z o h W 5 W n o b a S R G c C Y 3 B y s 3 V R c P A k h 1 z O O U 7 a S 4 1 A 9 D R p I J 8 9 r I g D J z n c h 3 I O e l H P 6 J 2 / p Y g 0 C x k n P o e g Y Y U f E 0 j S s M J X 5 Y T 5 V n j g v G r O y c 2 w R S X n Y t + K E E I + w 0 I m 1 3 0 4 Y y a Q c G 1 V n K 6 B b M l J I 9 h 7 o U P B y T M C j R Y 6 m p R s c K J A V Q M + 6 o U s V e W 4 j i e 5 q v y M + B z C w c F f 8 S R o W B W v W x F u 5 + C v e J K j r f A X 9 Q j h n O M T N + i U B d 5 + K 7 I 5 p 0 Q u C z K 0 1 R k J z c i V n O O D N C n n 4 G 1 j p M O q Q F u R O 6 w y k j P p 0 2 h S 7 C B t c o f V G Y E E h L s P x T O B h H N O M h M 4 q P X p s M q b Y B / q P h 1 W 1 0 i / + a q N Q J x o U r K H 1 Y l M 2 o Q T c n H A J L n D 6 v j M c A o O e q g 0 f e q V X 2 W a l B x C L r H H k x x w U g t Z N j S q r X D j k M n l n D P i k M k G 5 4 S 2 I n y y C z + X B U G O Z + Y Y d z q s L t 9 X T p A q x 0 8 u R A 4 4 J 5 J F U 0 I G h F w d U c m 5 S p A 2 G Y R c b s W T k G F V U p W T Y e e U j M 9 5 1 c P q 0 g n 2 V w 3 O h R P s h H B O y c O / y J C c k t O k 5 B D y i Z P R y A b n x L k P 5 H L O G X Y O u e B k d s 0 M W i 0 6 r H A z a R M H D m I 5 e M D W 6 d b p v P g c r D T j p N k 5 O O H 9 J B F y 8 d E G h E 9 2 F R 9 V S S 7 n n H E C L B 1 W m J F d r 1 q V 4 + z x J A 4 c x G S X N q q e n 3 n p V Y N z q V d O m r b C i s 8 h C J z i m U D i V D k O 5 x A H D o 6 d Q 6 5 v d c b x u G Q b g S W 2 F J E j O f g p Y g i S n B N x y O S q 8 p K T X W S A U / L Y O I L c B / z V B z I k 5 4 w 9 n m Q b g S f i c w j X V v g J z c i w c 8 o t B x M y r M 5 Y m i F c c h J C d k W D g n O F 5 W C C C L l E I A E Z k l M y m v R V W 8 g 4 5 z 6 Q q 6 3 O y N l F n O T g 7 J o h m 5 B L n G 9 F j u S k 2 q o 6 R m c k I J d z S u 6 a I W P K 4 o w 4 Z O L s H N R M Y F O n w U t X C S Q g Q 3 I y G 0 M M 7 v x h R Q 7 n n E j X Q L i d g 7 9 1 m o x h V T J F D E H D C j s f M k n a K g F H F M + 2 k A n h n H L r V o S A c 8 b S D N n D K i X k c E T T j O e p c p y c X Q R J T o k c 7 O T Y O f i O J y G E f M Z x K u Q O q z P O D i Y X n H I h K C S B U 7 z i S T g 4 2 I d i E E L I J X f q k W M E n r C Q y R 5 W J Q 5 W J m d R r 8 T J a O S A g z + s S C L k 4 s k u w n 2 r J J C g N q T L w d j 7 r Q j X V v h n 6 p E z r E 7 k Q y Z b W 6 X 7 y v s c X d T D X g 4 m l 5 B L h v e T M 6 x S b d U L H T q s c A 9 z J w 4 c n J P R C H c f 8 L U V O Z x T Y l 8 5 O e C c i E M m j n M u P U 6 F I H C K c 7 A T D k 7 x q d P U K 8 e c 7 C L D f S j p l Z M D T o n V B 4 I 4 B 9 8 I J E N y S u 4 r J 8 M I z I A T W f T c B + y t 0 9 T x L A h 7 o 4 R c Q M h U c j A P c y d D W 5 V M U P + q C R k n i S L h n I O / V k 6 O 5 K S r D 4 N 6 k x L y F f Z b k T R l g b 0 B l j R w 8 v e V E z e s c H J 2 k W v n n J H V l t x h l c l I E D r n Z 1 4 i Q 3 J K h t o S Z A R i O 5 6 E D K u S U x b k D C v 8 Q 0 6 J k 5 z c 5 W D C w c H P E 0 g O I Z c I e y O D c 8 5 Y m i F 8 W M W c E 0 Z d 6 l t h x w S S P d l 1 4 v A v c j m n 5 B w y G e B k I t g b X X q + F U J y i o 9 T I V x b 4 Y f a E m Q E 4 o f a E q S t 8 P c + E A R O w j n D f k A 5 5 w p H c r 9 u c C 5 d f S C I k J O M B I 5 J C R k 7 R Q x x w w r l P r g B j e y 6 h o V M E j j 4 Y W 8 E c U 7 x r h n C t V V x 8 B K 5 U x a Z P I F 5 R 3 K T O 6 x K h v e T I z k n z g 6 m 2 g r z a A O C h h X + i S F k a K u S w U t k g F N S W x F E y E k g g T W i B / F g a y s K D m Z k F x n a 6 o x A A r I l J w 1 7 a / T P z 2 V B G D h 4 R z i R M 6 x O p B k n 1 8 4 5 4 9 w H s i X n x B w y c e A g N t 1 r o y r 6 S G 6 y C f n E c j B x n H P h Y e 6 v e z 7 n 0 u X g V 8 0 5 O J m X C F / x x D / M n S B C L g 5 e I o 5 z c F Y f y B 1 W Z 5 z j S T Y h n 9 j j S b j k F K 8 + E M c 5 O E Y g 4 c M q 0 V Z K i 8 Y E Y u f P I Z d z z t g d T O 6 w O u M c T 7 K H 1 Y k J d s K H V f E 5 n o T 7 V s X L w c T Z O T i H f x E u O c X J o s m W n B O H u R M O T v G x c c S B c 6 l v R Y a d U y 6 X x e u W n A v T b x J k B J b Y + 0 C G b 3 V G / h z C J Q c / s o s M Q j 5 j j y e 5 k l M y S J s c z i m R 0 I w g 3 w o / Q T 0 5 n H M C H H I 5 p + T h X w R x T v F + K 8 I l J 0 m / q T V o K r w 8 x x M n k z Y h 4 J T M v E S Q K s c / x 5 M M Q i 6 5 d Z o g O w f / r B m C w M G P s i B u W O F s D C G H k P E n u w h R 5 S W j L M i Q n D M S t 5 L L O e W S K L 7 u Y Y W T S Z t s x z N N 1 6 A b 1 M 7 B X n 0 g X H K w w 9 5 e N + d c u D G E E H B K 7 i s n w 8 4 5 I z 6 H b D u n R J 5 A 0 r T V m B P o w c r X C J g k S J W f m M 8 h X F s V x y G T C 8 4 Z k 1 3 E g Y O T 6 I N c c E q e b 0 W G E V h y s o s g O 6 c 4 X Q P h q r z 4 Z D R y O a d k 5 i W C h l X x + V b E S Q 5 O B D v Z 4 O D H I R M C z h l x y I R r q + K d e q / b C K z E / 8 q e Y c Z d c j 0 3 M B Q / A c 3 1 H F f x k n v 4 c P o f B 1 q B j U S i G c Y / u X J c u e B h n r v k Y f 6 S h 4 U L H h Y u + c 3 V i x 6 + B L B q F r B Y 0 p I r v E a E y x v h 2 C w G n V G 5 N i 6 A g m M P o O D K d e A C E e L Y 6 h U 6 U L u k A / V L H m 4 c C g G C Q V 1 v M i 7 3 q 5 q X d K x 1 0 L F S H e D 4 K 7 R x i W x w V 5 A N / g K W 4 S 6 h Z f 7 y s V 1 l L 2 + j d o U 2 W t d p I w t m R 3 n c z u 7 X z P 2 C 8 Z f b p 9 l 8 u V 4 x 6 n I 1 W 8 2 X i 8 2 M k R d b p l v u a / i T Q 9 L n 6 / V S b f N X g O F A p s q 0 w b F H U K L N e F s K y 7 V 9 G r 9 y l A b b P t C Z k 8 g z p 5 Y L v 7 B M W w f k M F G N 6 a 6 5 6 Y B l m y W E B z a a 1 S Q d U Y 5 6 Y 9 s Z h I Z T r r X 6 U W u O q n i e 4 p V r 7 E D V c G y F b V V 4 l m u V a 6 x 5 0 F i 9 A t o D j T U Z r v W + y r + v C e V a b d 1 + h H N H l n Y G C Y Z t v e d q 7 y F Q Z V r l j l 6 W E R n K 2 B P L N X Z o V l W f 8 W X f 1 1 r v + R K 6 D L Z 6 Z H I K d 6 D N g l 9 b 2 f s t k e g l L c c X k S 1 a Y P S J 3 j S h k v g e 1 g E e U q J m 4 6 t 2 5 I q e D x w h F x S l l 2 3 f 0 O y O 0 a 7 E n 2 3 H D T r K o F 2 B n 2 3 T G X Z 4 4 I 3 E w x z e w J K p M g r S r k I / Z V f S 1 g 1 N h x o V f s K S 2 P N z h g H 4 m y V 6 z L 4 2 L E j / M D U V u w M p O H M b P x 8 k j 6 e X c T m o l b 1 t 6 9 5 4 V y u + 2 l d 6 v m t H a Y 0 o + 1 3 R c x O K 6 U 7 F S D R i l 9 D y t a k d e 5 C G 0 + 3 Z V o d V D V 9 y 4 e B O C + J f L 1 n u 3 m 4 o e A n 8 t V 8 C F 4 v g 4 U v g e P g S u P N e g m x I z L 7 2 6 3 4 J r D + V H M s F / 8 j K 9 I z h 4 J / / J j T F k o 5 e w 7 7 o 5 C v Q 1 h 8 A e z 4 w S s K i 1 n L + e T 2 b f / 3 n C v l O q j / s O 9 m D e + K t V O J / d d G W z Z j d g C 5 O b 9 p + I A b g I 1 B A S 4 N Q 8 c a w i 5 m 7 t m G 7 Y W C B 7 + h A N b m / S S Z 7 T M M P k i k m r z + B F 7 4 n w / Y g y f z M V n / m g d 5 K i 9 p A e I y o 0 w f G R X L V 9 k P X 9 R T f n 1 r g H 1 F T 9 q 3 5 o R X P L 0 0 9 Z + h D O T k s e P 6 7 5 J i h Z R 9 W 2 Z W 1 Q w D 0 V J Q C I 1 L i 5 2 D L 2 b K 0 Y j y H N p V 0 I H Z T x 0 6 + A U B w X J S t A 5 4 8 r h M X g T p + 4 I X S / i E O 1 j k s y t a J H z q s k 7 T j 6 + A t y o 4 U W o o d Q H w C M c b l q F h M 4 T o s B m g n t W G b 3 H Q n K / n m + m H F 5 D m + 6 D m V 9 z w + f Y 4 / f I 6 b + o Y 8 N W x Z G X X 4 f d P P Z b t a i h n A Q t U Y Q S C / L d z 1 4 v l J b v + F x 6 3 x q N Y O C t s Q E / i y b C 2 Z M 1 W G e 5 E w b K D k D T m + 9 G 0 n k A 3 A S f G o F Q G W Y / D a P A M 6 E 9 l b + B 2 x T F c 8 B Q w T H / A F E O T Q B J + W O J r G v U g u 4 v v x 7 n 4 c P 5 F U B O a E q s L v 8 Q Y R / E i G G 8 r a T g d i / D E F p t N w X z 2 + m w Y p u R m 2 C o S g e 2 D + 7 8 v a m m K H t h H b P L l O z b 5 O W 1 J M E 4 x H y w i Y P x 6 X 7 1 f L h 1 / e b D d P i z f x p C 0 c a I Z j w 3 e y v 2 7 7 k G s M s W s q k m M H o m E r g H P 2 l 9 O E c B C t B a M p k C B F C u D z 0 9 j i 8 h H V K s j 2 K 5 7 v T f 1 R L P Q A 0 c i Q 4 9 L g q C C Y G o D T o A 2 Y V I d 3 Q A x m X x Y d i J 5 i K n D s T K G l G h e 2 D + x E U H l n / Y 3 T p + I y o M 2 U 3 Q P G 6 n 7 x B 3 z P y U U 7 m j 0 8 f d t 4 U g o q H T a J + g Z P A S L u T U X f V 6 y u O S 7 + n q 7 y h 3 h / v 1 z 9 x E S L z S P w B 3 5 p N F j 2 j r t j 7 9 i f G O n p Y f u 0 W f y y W j x t N 7 O H n x j 3 6 c P D c t 5 f / B m s / 7 5 Y / d L i 6 7 M 6 z z b n H z 7 W m h 9 m H 8 r 0 U z J B T 4 s 7 O V 9 / u X u c / X r 3 Y X m 3 2 N 7 N V r O H P / + x 2 N z N Y M f v w C 8 w t o s v w e K P r f K w + L J Y b b F 6 E Q / w 3 f s u 7 s Z B 1 S n e S 1 F G Y G C c 8 d 7 B r 9 G i Y d O o d t k a W 5 + w o + a Q 5 x s G 1 + v x E t Y X + r q i B C d k b P b h Y Y E H l g K N q q m v i + 7 p 3 z F s i K x T t 3 u i O w p U x a o 3 r J p e l 2 U P 7 3 d 4 k H q L v + t t 7 y 3 w 4 d 7 2 3 0 I v F O f X G L 5 r i u M p p G R D A n x v B o p X L I o x n 2 A 0 r T q e J Q b X b R N S w z T l h h M D 5 9 8 f t v / x n 3 9 8 e W B + S w f 3 G z C w 3 z C L 1 X w N h s 6 n X 9 4 8 b T / + z N X f / O e / f 9 r + x / / 9 P 7 C 6 v 9 g s Z w / L f y w y A 4 o B T a w e 3 w N q / e X N 5 + 3 2 1 / e V y u + / / 3 7 3 u 3 C 3 3 n w C T j T L V U a W 6 c 8 / L 7 7 M f l 6 u H r e z 1 R x w 7 + 6 p + 9 N P v U k 6 w D C w C 8 G f v y 7 g v b S O m 9 r C s s q u c F f J k O G d 5 5 h m 6 E L O V u J a S e m u T g z C 7 s E Q A P N x u V r c x x U P / p T 8 8 g r q p 8 M / Y w m V G A a O a h S P P N w 3 L o k u 1 J T F 7 3 q U 2 8 3 K w Q T E g S I r 1 m r 8 L b U a T 7 U a U V p t Z F W 7 P S 2 o a g 3 f 4 e v D x t g Q H b f K d 6 + t 1 b T N 7 N f P t 9 N q K j 9 R u K H a r T n W m O 0 b F h f 2 q 4 o q d o O r a z X t b f P 9 W / 1 t k + o 0 s n S a 5 c i h r 3 h U n 1 1 d n w m 3 1 G c C 1 W c k 6 b O w Z o i 2 H w H 2 H 4 x a t X F T q t c G d c 9 r y C 9 M n 7 U 0 0 V b 6 r F Z r j L 2 m M F R d 2 W + N u 1 x V v L o + 0 9 / y 7 9 8 a b 3 m q z 8 j S Z 0 C D 6 A 5 V Z 9 d X Z 1 z 9 l p O O d a r O C F J n g 5 5 k S S 6 n D P m G p n d D b z I y h 2 y t V 7 N e 2 K S j Z p o N l R W t i c + a N d O u 1 i O n K V Y d r 0 r V G V V n V J 3 9 y O q M v 6 U 6 4 6 k 6 I 0 m d i c C F U W p j p e 4 E g y F 4 G b o y 7 C v h A B 6 r + L K 8 s 3 r X k y L L a L C y X H N r R t N u R R a n N N U b r K E 1 4 B J a g 6 o z s t R Z E m R F 1 d n 1 1 R l / S 3 W G Z 3 Z S d f a y 1 V l X 8 d X h k G U d S / V Y i W s J j X 5 k O V 3 e f 2 H q z O j 7 o 2 o U a F q 1 x 0 a R L D Z b L V U P J A l P L Z + 3 e N a C i 2 c t q s 7 I U m e 7 s E W q 0 K 4 / 3 d i 8 5 X Q j 3 j I 3 V W g v W 6 F F E 7 m m W 7 b q 9 r S u z E m 6 0 r V d 4 O U Y v R c 2 3 T i J 7 C o v c o 2 G q U h 1 w x 2 L W s 9 o m m o T c 7 b h D I W m v u X e w 3 + o Q i N L o X m K G 4 w C U y N c o a H a L O + a 3 V K T 8 V S T k a T J R o G j D 4 O B L Y 2 0 r m S G m t + P R k o v G L 8 0 1 8 z q 1 w 1 z r M q s M O 4 1 N W 9 Q b 7 n V C V D O 0 Q 1 m G l t w p p G 6 Z q R p s j h W P z A s 6 p z d Y L Z R u K V K E 6 h K I 0 i l D a p S y + z K T t + R a j 2 x O x i 4 X h R 0 6 / 5 L C 9 U X P N 2 X t c A w g n D S V + o 1 v T G p B 9 2 G f X 2 V p s U b 0 H S 6 A Y 0 8 p Q b c M z i o q E q 7 f r T + L V W a Q F U a S S q t 0 a r 2 z Z r d m k h B Q 1 f d a O w Y z q Q 7 a n n X V m l p h q 2 8 9 F q 3 U 3 Z j o T / R 6 5 N o H C q D 4 d j t D j S x M d b 7 f f P q y s 5 + K 7 y H / 1 B V 9 4 p U X T Q D X f n w s C h Q d Z H o x T k 2 p v s 0 Z a e U H u C 0 1 6 n u r j o b 2 b q h m s O b Z K F a 7 m V r u T E X G r w c e U N B i h o j g z P r d c 3 g 6 x 6 e w / P 9 V 9 U c 0 a m p d X l g m 0 L Q a v n S I D S 4 q D Z W 3 R v M R T b h X C T d Y / 2 a d N l 5 e 6 z p R O R t o k T Y W 0 a J 4 M 2 v U H 3 2 s v W Z 5 t b 0 R s M K e L F f H 3 I a 7 6 h V w + h F J l 5 0 x f f X Z y 3 d a L V q A C x t 2 B W c e u g 5 N h 9 Z d T F / + N G 1 N a r P 6 N r a D 6 L S + F u q N J 6 q N J J U m h J N d L / h T q w m x 8 m u P T B F x f d r g + Z L W 1 u z H J a P J v x o o s s N r z v Q l E Z P H f p 9 / v r 7 r D W 4 M U 2 n G 9 N I U 2 n + m G b B u s 2 6 2 i 3 V m U D V G U n q r N G f j C a a r F f t A a t p V U 4 a S E O t a 9 T w p O D 7 q 7 O B Y Q 8 C t 1 Y N u D C s V 5 u 1 O l e z t b H F D 2 + R q 5 i L c x X T S H 7 C F F q a q 5 g 6 a T f R a r d M H k J z h 5 C k 0 6 R R T Y l G / Y H A K a E i R t z E Z 1 v C u N F 8 a f n 3 w 1 r D N i K n 4 V h u W D O q D W M s 8 w 1 f 6 F 8 / s 6 M W 6 z S d 6 j T y d B r d n X a z h b T a L R f S a l S l E a T S V H b Y 7 R r m Z N L 1 9 F Z D E V W n q d b C n n N 1 N + 3 G K q 3 f 7 6 t s 3 2 v a k 0 h q y c H A 4 o b D r t C a Y E 4 6 n K H S + j C 7 o 0 m z O x K n 0 O h C 2 g 0 X 0 m 6 p 0 n i q 0 k h S a d G o N p A t a y B 3 a 1 H D U q t s P e p z D j f C y 4 z 4 / W c e h d 5 k 2 N O c Q X 3 Y C l t C z d I 5 b 9 i X L A k v E 8 p 5 M 4 9 1 O P G I N 5 l B V d q L V 2 n + O J w o R k D 1 2 f V X 0 m 6 p z w S q z 0 j S Z 6 O h G T b r r d p A s + t c i x s F U q s e y n Z 0 d X 3 2 3 X a o N W o t m d M b X r 0 X V u t s X + b 6 r u h J b q j d Y I d a D e 5 Q w x t A V N O 9 e E 2 H c R o o / D 2 v U 9 F d d W / a L R N l 0 T x Z J O m 3 A a + O D K D h w n p X C q u t k d v g x 4 H k 9 / Q X N g U Z h F 6 v F o g e O + m J g 5 a m 2 r w 9 7 u n d G x w w Q z P y k 6 n F a E b + G 7 l r 1 R s q M 8 z h T 5 X Z i 1 Z m S m g M m 0 F L 8 P 1 A H f T k U K z V 6 w 0 p G F w 9 n c i N l Z m v e U M t 9 O u C a o 2 0 g d X n e E d n u X 4 L c + q B 5 u O n y u z 1 5 O M v U D 0 / o l a 7 5 Z n W 9 E h r k r R a F G r d U e S J A 0 U M j W A 8 E e R Q m h i G + t I C H y 1 X G c h K Z L U m j u u r R j R x h b 7 H C T z e H r v z t F o d a j W 6 p E a Y V q N n g N 4 q Q u S W A S J U m R G k z H z Z 6 U t R r e G Y w s T T 5 d D s e 7 o x C C Z X 3 2 h 9 Y 2 U G 3 L F G v e X 1 I s M Y + t 6 E F T 2 n 0 Z f N E e b s O d 1 o T Z U Z 3 W j 9 1 y q z m + Y v p s q M I G W m u T B X s d H T u z 2 T q 4 0 H U V P 2 g l r 1 + s E h t 0 7 s 2 P Q C u S 8 P r E G v I T a H T Z c P H D 2 U d U z T 7 C x l 1 o T K j C Z 2 J E y Z W Y 5 M t d l t 5 h l v 6 Z t x 1 D k j S Z 9 J Q 7 0 6 E k d 9 v + 7 V h s K 4 6 d i u p H Q N E + 8 L v 7 8 + Y 9 k q 5 3 k G 1 5 J r E z W Q u 5 L Z H I p R L 7 j + T C N N G 0 K q R q N p Q 2 6 p 1 W 4 Z w U 8 D + E n S a d F I b t b s S N D D u t t w J C X o d w W Z F V + c j x b K Y D y 2 h D 4 b T n p y E I S e r E Z h s x c M b p E 2 h J 6 a R q Z O o 6 e m 3 W z S 8 Z Z u m k D d N J J U 2 p B z x 2 P g l 6 l 9 t d X z Z Y 9 z h z z r e 3 W 8 r I j f f 4 8 1 Z 3 t c S 6 s b c l + Z 9 K p 6 V Z c k V R l H I 5 e m D a E K j T p p P 7 x O a 9 x Q p e E t d 1 O N 9 r I 1 2 l h g v a b T t X t O G A m h W V X r y l B 3 d B t v D / L 3 d 9 I M Q 1 M s V r Q c 3 x M n A 0 9 2 e 1 z f l k c N v N 1 0 N G s I 1 W g 0 a 8 h f o c 1 s M X J F G 7 A U d + 2 g k I O W q S Y 7 o c n s 2 W / d h / X 8 7 y 9 c j Q m K b 0 p N x / E n Z r c / F B t K r + f 0 V T P A 2 4 X 4 / d W Y M t G G E 1 M N B i p f n S h V u e t 7 u i 2 Z / P j q a k x 6 y 9 X e v 5 X f Y h 5 Q I 5 m G a z m y M i p u X g 1 N 0 z c m S q m 2 T 4 y 9 U m 3 f g i + v q X F 1 Q 9 N N 8 H 8 w l T 3 D N G V n i J / U A t U u Y M N p 1 3 S k P j A 9 x u Y J o Y g 5 x c D b 3 b I H I z Z p Y o v h B C 3 h 7 S Y T T d M Z A h K I D E 2 8 R D s V 9 d 2 Q H P u 6 h p N s W P 7 U s a e S Y 4 b W i b Z L d n r 3 F Z 4 z v G n 7 v m l I p 1 i + 3 D e c l s i z p T y 0 u k D 4 H D X p N f g T h K W 4 z / l r L O U 3 a 9 z S L + e p Y 0 6 S Y y 5 3 h X 6 z 1 x 3 3 + K a u y 4 I o 1 F j N c b S W 8 c K m m o 3 J p G 9 p N U c y l O H I c A N 2 I F m i 0 l e u b 9 H Q o 8 v J d M z p 0 e W 3 m m b m b 5 k g B v d k T K r P X r Q + C 8 Z j o M N k c d D q m S P W r + p A B f T F o Y s X R f P 9 9 Z n T 7 P p 8 n 6 t b f Y E d q 4 o Q s f 7 A t z Q N z x 2 l h w h R j U Y P E f o e 0 U C 3 V G k C V W k k q b S a 2 6 9 V u 4 1 6 S x 9 o c q 3 e l C R Z s X t d 2 7 m 2 S v t u G a o n w 4 F s C O p E 1 m t V l j e N Y a g E V m 8 8 C K 6 u 7 O y 3 V Z i h G m 8 A U V X 3 Y 6 u 6 a A a 6 8 u F h U a D q I t G L R D N U p h N w N W V Z l j + l 9 A C n v U 5 1 d 3 G e 6 u e V z 2 t n q T 5 o m W o 4 M t Z U p a F a j 5 p W E K l R V f A c z 5 O U W p 1 t 2 H j L 6 t / f Y + s P W v 2 W V n W 7 0 Z g d D B q B y d Y F X d V C v H U u u q Z K 1 1 T p m u r 5 f a d r q g X t 0 z X V 8 7 M s t G 7 o s H N 4 6 Z f J N G d e j 8 M + 0 D j f q D b F Q a O r D U d e Q + e 1 m s s G 3 N U d 9 h t b N C 2 9 2 r W a T j R 2 Q t c O l Z r X H T S r g S 7 e I g U e z e f 6 6 t x y m s / 1 O y 6 p 3 l K d 8 V S d k a T O 1 G o o 6 + z I 7 n N V M 6 i a m h H y 0 b D r d / H Y + v u r M 8 M W d I s L 1 R 4 r D 2 2 l J r A 1 x V P E U R P v 8 J A z k w a x c d K g f E O V K r R X q d A w T k K k W u 0 s r a Z 5 h n z 1 9 O S 7 R q k W O 6 H F t M 3 y / m b q y 8 V 8 B Y H o a U o w L f g K 7 v t o y K E w k Q S 3 6 0 a 9 b q O v R + r Q V k d a L + h f 3 e H z P y 8 W W 8 w 4 H R w V O R R G Q k s f 1 r 1 h Q x u b Z k O r 8 n 5 f l w W 8 X E p n R h 3 V Y M a G J p 6 K T P T X N W e 0 f M c L z p h F x G x V N x R P 9 C T 9 n A n K 0 k 3 H i t f 1 F N U Y K d d R 6 b e Z q 7 2 m C o I C E J r i d d Q Z n K 6 f w v n 6 Z L 7 X j q 6 8 H u A H X i g F o a d M L Q X O c l 7 n J Y E X D g x X W 1 K m f W V 8 n S Z f 7 N K Q 3 A t 9 O A Y M 4 J a K w J q / C h r g N l C k U g v p S D F z p r Y D 1 B Y w k Q N l m s 5 3 X 9 M Q 9 3 V n C M T X i g 1 w Y K F M E 9 W 1 K 7 n O d 4 Q u Y B r f n 9 r K c G o a d g n C w T f 7 r n 3 E 2 q 5 R a v Z 9 T 7 P v A p v s h 7 U A n c Z 4 M F b q 1 Z p g D F 3 F H A Z R f V j z 2 L 7 8 w j a G j z x b b g I Z D I a h q b T 8 G h s 2 W 1 H f 7 W J u C s Q w A O t 4 T V M D 8 J U a g J h N U j u Q 2 o G Z t n X R C 4 o V g f R 5 t t k y H F 5 u 6 L j d K Y K W j 1 v H n 7 q m p u v r M F 0 r Q X w B y v 1 p J H q G 2 D U V Q C G B C L 7 I 6 7 T 3 l 1 N d t G V T Y f 5 4 X L 5 f L R 9 + e b P d P C 3 e w C 8 L R l O n 2 w N v D T 4 / j c O U f U S 1 C r L 9 Y J r t m u e N D u 4 N O Q 3 C k j 1 R m 4 I O g A v H B T 9 P B j 8 W f l H M u v E F + F l H D y M a A 5 Q D k N T B W z K C q S V K n p N t S 5 o 9 P H R n c U D q + U 2 C W w m + n N 1 v K 9 8 5 S z G D f T N + + X b S M T Q d O l 6 / 6 z j 9 T E v x e 8 D A a d i F G g X 8 y S 7 f n V 0 3 p i 4 w 7 c G N X K I / g a 5 Y S o n n 4 j C v a e j C 9 Y w p J O / s z + C x f k Y A j E I f K K x v m m G x m v k 3 q J y f H 4 5 v s R 4 P D x 8 P s R 6 3 n e n Q E 9 0 S S O 7 f 4 t H P P / t N Q K I E B f 4 1 J H z f G U M + G L 9 h T V Z t l m / 1 W v X Q 7 k U h O / A n b h T I e M M H K D O g 0 i 5 7 z W k j 8 R N l 0 A K U D 8 1 6 3 7 A 1 I M C y O 0 1 H Z I m 2 Q l 8 B I z g w L G C U A E v O A U x 6 A U n t W z K h K 3 s 2 x 1 Q O e R 7 2 C e j I W K 0 B X d + B S q J d O S 5 t J y h C B 7 b o 3 W Z q p U 8 E Y 1 f p D N e b v 3 9 Y r / + + q x A X t u H a d E I F H T B 0 M n e w m q Z 0 / j + m x j y Q T O I E A A = = < / A p p l i c a t i o n > 
</file>

<file path=customXml/itemProps1.xml><?xml version="1.0" encoding="utf-8"?>
<ds:datastoreItem xmlns:ds="http://schemas.openxmlformats.org/officeDocument/2006/customXml" ds:itemID="{982E92A6-E572-495E-BDB6-D595B392DD13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Suelem Janeth González Rodríguez</cp:lastModifiedBy>
  <cp:lastPrinted>2024-04-30T22:35:18Z</cp:lastPrinted>
  <dcterms:created xsi:type="dcterms:W3CDTF">2006-05-18T10:01:57Z</dcterms:created>
  <dcterms:modified xsi:type="dcterms:W3CDTF">2024-05-07T23:37:37Z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F1_ESFD_LDF (10).xlsx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